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ukdb2fp01.actuant.pri\users$\mark.boardman\My Documents\To Release\Weblink\"/>
    </mc:Choice>
  </mc:AlternateContent>
  <xr:revisionPtr revIDLastSave="0" documentId="8_{CC01E027-430D-4469-96EB-72342E52ECDF}" xr6:coauthVersionLast="46" xr6:coauthVersionMax="46" xr10:uidLastSave="{00000000-0000-0000-0000-000000000000}"/>
  <bookViews>
    <workbookView xWindow="-120" yWindow="-120" windowWidth="29040" windowHeight="15840" tabRatio="918" firstSheet="1" activeTab="3" xr2:uid="{00000000-000D-0000-FFFF-FFFF00000000}"/>
  </bookViews>
  <sheets>
    <sheet name="Removed" sheetId="63052" state="hidden" r:id="rId1"/>
    <sheet name="Pre-sourcing Audit Sheet" sheetId="63051" r:id="rId2"/>
    <sheet name="Pre-sourcing Overall Score" sheetId="63048" r:id="rId3"/>
    <sheet name="Sheet1" sheetId="63053" r:id="rId4"/>
  </sheets>
  <definedNames>
    <definedName name="_xlnm.Print_Area" localSheetId="2">'Pre-sourcing Overall Score'!$A$1:$BT$32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63048" l="1"/>
  <c r="N28" i="63048"/>
  <c r="N27" i="63048"/>
  <c r="N26" i="63048"/>
  <c r="N24" i="63048"/>
  <c r="N25" i="63048"/>
  <c r="N23" i="63048"/>
  <c r="N22" i="63048"/>
  <c r="N21" i="63048"/>
  <c r="N175" i="63051" l="1"/>
  <c r="L175" i="63051"/>
  <c r="L189" i="63051"/>
  <c r="N267" i="63051" l="1"/>
  <c r="T29" i="63048" s="1"/>
  <c r="BM46" i="63048" s="1"/>
  <c r="L267" i="63051"/>
  <c r="Q29" i="63048" s="1"/>
  <c r="BL46" i="63048" s="1"/>
  <c r="N247" i="63051"/>
  <c r="T28" i="63048" s="1"/>
  <c r="BM45" i="63048" s="1"/>
  <c r="L247" i="63051"/>
  <c r="Q28" i="63048" s="1"/>
  <c r="BL45" i="63048" s="1"/>
  <c r="N213" i="63051"/>
  <c r="T27" i="63048" s="1"/>
  <c r="BM44" i="63048" s="1"/>
  <c r="L213" i="63051"/>
  <c r="Q27" i="63048" s="1"/>
  <c r="BL44" i="63048" s="1"/>
  <c r="N189" i="63051"/>
  <c r="T26" i="63048" s="1"/>
  <c r="BM43" i="63048" s="1"/>
  <c r="Q26" i="63048"/>
  <c r="BL43" i="63048" s="1"/>
  <c r="T25" i="63048"/>
  <c r="BM42" i="63048" s="1"/>
  <c r="Q25" i="63048"/>
  <c r="BL42" i="63048" s="1"/>
  <c r="N141" i="63051"/>
  <c r="T24" i="63048" s="1"/>
  <c r="BM41" i="63048" s="1"/>
  <c r="L141" i="63051"/>
  <c r="Q24" i="63048" s="1"/>
  <c r="BL41" i="63048" s="1"/>
  <c r="N113" i="63051"/>
  <c r="T23" i="63048" s="1"/>
  <c r="BM40" i="63048" s="1"/>
  <c r="L113" i="63051"/>
  <c r="Q23" i="63048" s="1"/>
  <c r="BL40" i="63048" s="1"/>
  <c r="N77" i="63051"/>
  <c r="T22" i="63048" s="1"/>
  <c r="BM39" i="63048" s="1"/>
  <c r="L77" i="63051"/>
  <c r="Q22" i="63048" s="1"/>
  <c r="BL39" i="63048" s="1"/>
  <c r="N43" i="63051"/>
  <c r="T21" i="63048" s="1"/>
  <c r="L43" i="63051"/>
  <c r="Q21" i="63048" s="1"/>
  <c r="BL38" i="63048" s="1"/>
  <c r="W21" i="63048" s="1"/>
  <c r="N32" i="63048"/>
  <c r="AA29" i="63048" l="1"/>
  <c r="W29" i="63048"/>
  <c r="AA28" i="63048"/>
  <c r="W28" i="63048"/>
  <c r="AA27" i="63048"/>
  <c r="W27" i="63048"/>
  <c r="AA26" i="63048"/>
  <c r="W26" i="63048"/>
  <c r="AA25" i="63048"/>
  <c r="W25" i="63048"/>
  <c r="AA23" i="63048"/>
  <c r="W23" i="63048"/>
  <c r="AA22" i="63048"/>
  <c r="W22" i="63048"/>
  <c r="AA24" i="63048"/>
  <c r="W24" i="63048"/>
  <c r="T32" i="63048"/>
  <c r="BM48" i="63048" s="1"/>
  <c r="AA32" i="63048" s="1"/>
  <c r="BM38" i="63048"/>
  <c r="AA21" i="63048" s="1"/>
  <c r="Q32" i="63048"/>
  <c r="BL48" i="63048" l="1"/>
  <c r="W32" i="63048" s="1"/>
</calcChain>
</file>

<file path=xl/sharedStrings.xml><?xml version="1.0" encoding="utf-8"?>
<sst xmlns="http://schemas.openxmlformats.org/spreadsheetml/2006/main" count="376" uniqueCount="346">
  <si>
    <t xml:space="preserve">Does the Supplier have Systemic Production Planning and Flexibility in the Lead-Time? </t>
  </si>
  <si>
    <t xml:space="preserve">Is the Quality policy Specific? Goals are Quantifiable? </t>
  </si>
  <si>
    <t>Assess the supplier's system for: calibration at defined intervals; safe guarding from inappropriate adjustment, damage or material degradation; adequate training for personnel; gages and fixtures marked with calibration status; traceability to recognized standards; the evaluation of out of specification conditions and the traceability of other product affected by the use of the defective gage or fixture.</t>
  </si>
  <si>
    <t>Does the Supplier Have the Capability (Hardware and Software) to Create First Article Inspection Reports and Delivery Certificates per the Customers' Requirements?</t>
  </si>
  <si>
    <t xml:space="preserve">Are all Internal Auditors trained and qualified?  </t>
  </si>
  <si>
    <t>What evidence does the supplier have to show a process is implemented to continuously improve the Quality Management System?
Examine the supplier's records for evidence of maintaining a high level of continuous improvement initiatives such as action items from Management Review, periodic division / department review, etc.
How does the organization determine, provide and maintain the infrastructure needed to achieve conformity to product requirements?
Examine the supplier's Management Review process for evidence of commitment to develop and maintain its premises and equipment in a state of order, cleanliness, lighting and repair to achieve conformity to product requirements</t>
  </si>
  <si>
    <t>Is Management Review scheduled and completed on a regular bases?</t>
  </si>
  <si>
    <t>How does the supplier communicate business and corporate goals and metrics through the use of Visual Management?
Review the supplier's processes for evidence of communication to employees on performance towards departmental and business goals (On time delivery (OTD), Quality rating, Price control, etc.)</t>
  </si>
  <si>
    <t xml:space="preserve">Provide evidence of the supplier's quality performance to current customers support ability to meet Enerpac requirements?
</t>
  </si>
  <si>
    <t>Does the supplier have evidence and a policy for record retention?
Examine the supplier's process for evidence of consistent record keeping practices for important documents and data.</t>
  </si>
  <si>
    <t>How does the supplier support on-site rework or sorting of non-conforming product at Enerpac receiving facilities or customer field locations?
Assess the supplier's ability to support rework or sorting were needed. Could the supplier respond adequately either directly or via 3rd party service?</t>
  </si>
  <si>
    <t xml:space="preserve">Does the supplier have sufficient internal capability and equipment to ensure customer performance and specification criteria can be met? </t>
  </si>
  <si>
    <t>Is there a system to track new tooling on order to support Customer schedules and targeted
implementation dates?</t>
  </si>
  <si>
    <t>Does this Supplier have an up-to-date plant layout that shows current product flow?</t>
  </si>
  <si>
    <t>Does this Supplier have a process / system to track and manage scheduled and unscheduled downtime for this facility?</t>
  </si>
  <si>
    <t xml:space="preserve">Cycle time is the time between the start of the first operation that is specific and unique for a product
and the time the product is finished and thereby includes both the manufacturing lead time and the
order time of second tier suppliers.
The contractor expects the supplier to carry out continuous and structural cycle time reduction
activities. Cycle time reduction achieved via improvements in the supplier’s production process and /
or of its second tier suppliers drives increased flexibility and reduces costs. Cycle time reduction is a
win-win for both contractor and supplier. </t>
  </si>
  <si>
    <t xml:space="preserve">To secure the supplier’s (future) technology competence, it is very important to have clear insight in
the supplier’s investments in its core competencies. </t>
  </si>
  <si>
    <t>To ensure that the production process of new products will be effective and efficient, suppliers are
expected to have technological development of the production process embedded in the
organizational structure.</t>
  </si>
  <si>
    <t>How are sub-contract suppliers selected and managed?
Verify the supplier's process is consistent and objective for selecting and managing suppliers. The selection should not be based solely on price.</t>
  </si>
  <si>
    <t>BILL OF MATERIAL AND TRACKING MANAGEMENT: The supplier has a formal procedure and is capable of tracking Pieces, Lots or Assemblies throughout their process with accurate manufacturing Bill of Material.</t>
  </si>
  <si>
    <t>How does the supplier manage process changes?</t>
  </si>
  <si>
    <t>The supplier uses a process control toolset for maintenance and improvement of the current
production process.</t>
  </si>
  <si>
    <t>What evidence exists of a robust and effective tooling management system? (not equipment)
Assess the supplier's process for effectiveness in tooling management. Process should include proactive monitoring and maintenance.</t>
  </si>
  <si>
    <t>Is Mechanical Equipment Maintained, Lubricated and Cleaned in a Timely Manner?</t>
  </si>
  <si>
    <t>What is the Overall Performance for Their Automotive Customers?</t>
  </si>
  <si>
    <t>Does the Supplier have Information Feedback and Statistics for Quality Problems?  Do they Have CAR's?  Are they Effective?</t>
  </si>
  <si>
    <t>PERFORMANCE REVIEWS: Goals for cost improvement shall be established for both internal and external Suppliers. Performance to the metrics are reviewed with supplier's management. Recommended minimum frequency is quarterly.</t>
  </si>
  <si>
    <t>STRATEGIC SOURCING: The supplier shall provide evidence of compliance to their documented sourcing guidelines for the purchase of major direct and indirect categories of purchase. Typically, sourcing guidelines shall cover 80% of direct and 80% of indirect purchases. Guidelines will cover purchasing cost drivers (i.e. material, labor, services, transportation, etc.) from global sources including low cost countries.</t>
  </si>
  <si>
    <t>TOOLING COST MANAGEMENT: The supplier shall provide evidence of compliance to their documented sourcing guideline(s) for the purchase of perishable and durable tooling / fixtures. Evidence indicates competitive results in sourcing decisions.</t>
  </si>
  <si>
    <t>How does the supplier support cost improvement activities? Is a team is place to review these activities?
Assess effectiveness of supplier's management of cost improvement programs which should be traceable to internal and customer goals / objectives.</t>
  </si>
  <si>
    <t>What is the supplier's process for developing quotations?
Review the supplier's documented process for developing quotations, including metrics for achieving customer cost expectations.</t>
  </si>
  <si>
    <t>The supplier proactively addresses customer quality issues at their receiving facilities and accepts financial responsibility for poor quality at the customer's locations.</t>
  </si>
  <si>
    <t>What warranty recovery agreements with customers are in place for components provided?
Consider supplier participation in expenses related to resolution of field failures and customer-defined corrective action.</t>
  </si>
  <si>
    <t>What investment plans are in place to optimize operations to meet customer requirements? (ex. equipment, software) how does the supplier demonstrate a vision and understanding of the market and customer requirements. Investment plans developed to fulfill requirements.</t>
  </si>
  <si>
    <t>Ability to provide a final and defensible response to a warranty claim within 23 days of notification of a failure or have warranty claims less than 1000PPM. Enter N/A if the supplier is not being evaluated on this section.</t>
  </si>
  <si>
    <t>Ability to provide new or rebuilt product within 30 days of completion of the final warranty determination. Enter N/A if the supplier is not being evaluated on this section.</t>
  </si>
  <si>
    <t>how does the supplier perform Root Cause Failure Analysis (RCFA)?
Review reports of the supplier's failure analysis reports.</t>
  </si>
  <si>
    <t>What are the timeframes metrics for reporting the results of the RCFA?
Review samples of the suppliers failure analysis reports and check time from notification to completion.</t>
  </si>
  <si>
    <t>Does the supplier have a failure analysis and repair capabilities near the following Enerpac regions?
Americas, APAC, and EMEA&amp;I</t>
  </si>
  <si>
    <t>What is the suppliers process to dispatch a service technician  to the various regions to support warranty investigations within…
Look for evidence the supplier has field service department or has sent technicians to customer sites. There must be  evidence the supplier is capable of international travel (e.g. passports and visas).</t>
  </si>
  <si>
    <t>If supplier can't dispatch a technician will supplier allow an Enerpac representative to open product and photograph measure, sample or test what ever parts directed to assist in determining root cause/</t>
  </si>
  <si>
    <t>Are you able to provide Warranty replacement product (new or rebuilt) within 30 days of completing RCFA report?
Assess supplier's capability to replace warranty material. Look for refurbishment material or similar stocking program.</t>
  </si>
  <si>
    <t>Does the supplier regularly analyze warranty data, report to management, and take appropriate corrective actions?
Look for evidence of data analysis, reporting and corrective action being taken as a result of the data analysis.</t>
  </si>
  <si>
    <t xml:space="preserve">What is the supplier's repair warranty period?
Assess the supplier's repair warranty period and how it coincides with Enerpac's expectations </t>
  </si>
  <si>
    <t>how does the supplier ensure product traceability?
Look at samples of product in house for evidence of traceability.</t>
  </si>
  <si>
    <t>What failure analysis capabillities does the supplier have?
Review the suppliers lab capabilities or site. If there is no or limited site capabilitieschekc that they have current businees relationship with a 3rd party.</t>
  </si>
  <si>
    <t>how does the supplier validate its warranty agreements with customers?
Evaluate the supplier's process to identify and manage costs associated with customer warranty claims.</t>
  </si>
  <si>
    <t>CODE OF CONDUCT: The supplier must have a Code of Conduct in place and demonstrate its deployed throughout the organization. Is there a Code of Conduct in place with awareness at all levels of the organization? (Ensure legal and ethical behavior are followed.)</t>
  </si>
  <si>
    <t>Is there a job / part identification and tracking system in place?
Examine the depth to which the supplier tracks pieces, assemblies, % job completion and ensure delivery commitment targets are met.</t>
  </si>
  <si>
    <t>What is the supplier's level of Electronic Data Transfer (EDT) capability?
Examine the depth to which the supplier utilizes Electronic Data Transfer through the entire supply chain (including use of internet).</t>
  </si>
  <si>
    <t>How does the supplier distribute its customer logistic / delivery expectations throughout their organization?
Assess supplier's process to communcate the customer's delivery expecations to the workforce.</t>
  </si>
  <si>
    <t>Is the delivery information submitted by the supplier to customers totally correct and proactive?
Assess the effectiveness of the supplier's communication to meet customer requirements (i.e. issues which affect delivery performance).</t>
  </si>
  <si>
    <t>How does the supplier manage raw material (steel, forgings, castings and/or components) used to manufacture product for customers?
Assess the supplier processes to order / receive / track material throughout manufacturing operations.</t>
  </si>
  <si>
    <t>How does the supplier manage the work force in response to demand fluctuations?
How effective is the supplier's program to short term demand fluctuations (temporary sources of employees, contract services, manufacturing operations, etc.)</t>
  </si>
  <si>
    <t>How are bottlenecks and items on critical path managed to satisfy customer requirements?
Assess the supplier's processes for identification and reduction of bottlenecks including internal and Tier 2 suppliers.</t>
  </si>
  <si>
    <t>What is the supplier's calculated delivery performance to customer requirements?
Review the documentation of the supplier's internal measure(s) of delivery performance. Reconcile the supplier's delivery performance with customer metrics.</t>
  </si>
  <si>
    <t>What are the procedures for inventory control of materials?
Verify the supplier has implemented procedures to cover damage, traceability, revision control, status indicators, etc. as applicable from receipt through shipment?</t>
  </si>
  <si>
    <t>How does the supplier evaluate capacity planning for all work centersand the workforce?
Examine the supplier's process for capacity planning.</t>
  </si>
  <si>
    <t>What is the supplier's process to package and deliver components to customer specifications?
Does the supplier have developed resources available to take advantage of global sourcing opportunities?</t>
  </si>
  <si>
    <t>Does the supplier have an assigned design and developmental cross functional team?
The first step is to assign responsibility to a cross functional team. Effective stage gate process requires representation from engineering, manufacturing, material control, purchasing, quality, sales, field service, subcontractors and customers, as appropriate.</t>
  </si>
  <si>
    <t>Has the supplier defined the scope of the project?
It is important for the team in the earliest stage to identify customer needs, expectations and requirements.  At the minimum, the team must:
1) Select a team leader.
2) Define roles and responsibilities for each area represented.
3) Identify the customers - internal and external.
4) Define customer requirements (QFD, if applicable).
5) Select the disciplines and/or subcontractors that must be added to the team and those not required.
6) Understand customer expectations, i.e. design, number of tests.
7) Assess the feasibility of the proposed design, performance requirements and manufacturing process.
8) Identify costs, timing and constraints that must be considered.
9) Determine assistance required from the customer.
10) Identify documentation process or method.</t>
  </si>
  <si>
    <t xml:space="preserve">How does the supplier develop a Timing Plan for the entire Stage Gate process?
</t>
  </si>
  <si>
    <t>How does the supplier determine customer needs and expectations in order to plan and define a quality program?
Assess how does the supplier capture Voice of Customer (VOC). VOC can be captured through customr inputs, market research, historical warranty and quality date, team experience. VOC should encompass data from internal and external customers.</t>
  </si>
  <si>
    <t>How does the supplier determine or establish product / process performance targets?
Assess if the supplier uses:
1) benchmarking or 
2) research and development as an input to establishing product process performance targets. 
Research and development shall have a good process to: 
a) identify product / process assumptions and 
b) perform product reliability studies</t>
  </si>
  <si>
    <t>How does the output of the Stage Gate 1 include design goals, reliability goals and quality goals?
Assess if the VOC is translated into measurable: 
1) design objectives 
2) reliability goals are established based on customer wants and expectations, program objectives and reliability benchmarks 
3) quality goals are based on continual improvement (examples: parts per million, scrap reduction, etc.)</t>
  </si>
  <si>
    <t>Does the output of this gate include engineering drawing and specifications, material specifications and special product and process characteristics? Are the specifications promptly communicated and properly documented to all affected areas?
Assess the process of creating and maintaining: 
1) engineering drawings and specifications 
2) special process and product characteristics
3) the process of engineering change notice</t>
  </si>
  <si>
    <t>Does the supplier perform timely design reviews and verification?
Assess if the supplier verifies the product design through planning and reporting. Design reviews should include evaluation and verification of 
1) design function requirements(s) considerations 
2) design, reliability and quality goals 
3) DFMEA(s) 
4) DFM/DFA effort 
5) design of experiments (DOE) results and test results 
6) engineering drawings and specifications 
7) equipment requirements</t>
  </si>
  <si>
    <t>CONTROL PLANS
Assess written descriptions of the systems for controlling parts and processes. Include Prototype, Prelaunch and Production as applicable.</t>
  </si>
  <si>
    <t>PACKAGING AND SHIPPING STANDARDS / REQUIREMENTS
Assess the test methods to protect the product from normal transportation and adverse environmental conditions.</t>
  </si>
  <si>
    <t>PROCESS FLOW DIAGRAMS / CHARTS
Assess the schematic representation of the current or proposed process flow.</t>
  </si>
  <si>
    <t>PPAP Documentation
Assess . The supplier's PPAP documentation including Control plans, FMEAs, Validation testing, First article inspctions, measuring systems analysis, and final sign-off, as applicable.</t>
  </si>
  <si>
    <t>CHARACTERISTICS MATRIX
Assess .The recommended technique for displaying the relationship between paramters and manufacturing stations</t>
  </si>
  <si>
    <t>Doe the supplier perform Process failure Mode and Effects Analysis (PFMEA).
Assess if possible process failure like safety, quality and reliability, cost , and performance are identified and addressed via PFMEA.</t>
  </si>
  <si>
    <t>Measurement System Analysis Plan:
Assess the effectiveness of the MSA Plan to adequately address the capability of the gaining required to meet the customer requirements.</t>
  </si>
  <si>
    <t>Process Instructions
Assess the instructions for understandability in sufficient detail to meet customer requirements.</t>
  </si>
  <si>
    <t>Trial Run
Assess the effectiveness of the trial run usgn production tooling, equipment, environment facility, and cycle time.</t>
  </si>
  <si>
    <t>Measurement System Analysis (MSA):
Assess the MSA against the control plan for proper use of the specified gages</t>
  </si>
  <si>
    <t>Process Capability Study:
Assess process capability studies are completed at trial run on characteristics identified in the control plan.</t>
  </si>
  <si>
    <t>Quality Planning Sign-Off:
Review the sign offs for proper approval at each stage and prior to first shipment.</t>
  </si>
  <si>
    <t>Management Support:
Assess degree of support provided from upper management to gain commitment and assist in resolution of any open issues at the various phases of NPD.</t>
  </si>
  <si>
    <t>Reduce Varitaion:
Assess the tools used (control charts and statistical techniques) to identify and reduce variation.</t>
  </si>
  <si>
    <t>Customer Satisfaction:
Assess the suppliers system to follow up with customer and gain feedback on how the product performs in the end user environment.</t>
  </si>
  <si>
    <t>Delivery and Service:
Assess the supplier's system to continue in a problem solving and continula improvement partnership.</t>
  </si>
  <si>
    <t>Is there a process to ensure Tier Supplier product is
controlled to ensure compliance? Are all requirements
for safety critical characteristics clearly communicated to all sub-suppliers?</t>
  </si>
  <si>
    <t>Does the Supplier communicate customer requirements (drawings, specifications, etc) to their
suppliers during the quoting process?</t>
  </si>
  <si>
    <t>ENABLER TO ACHIEVE BUSINESS STRATEGY: The supplier must have a factual systematic approach to achieve its business strategy that includes corrective actions and modified plans. Is there evidence of executive commitment leading this process with a high priority?</t>
  </si>
  <si>
    <t>How doe the supplier ensure the workforce understand the established Code of Conduct?
Assess that the code of conduct is evident in key departments (purchasing, sales, accounting, engineering, operations, etc.). How is it measured?</t>
  </si>
  <si>
    <t>how does the supplier validate its brand management agreements with customers and sub-tier supplier (logos)?
Evaluate supplier procedures to ensure complilance with customer agreements.</t>
  </si>
  <si>
    <t>how does the supplier maintain an active environmental awareness and management program?
Verify that key environmental issues are managed throughout the organization with detailed documentation.</t>
  </si>
  <si>
    <t>How does the supplier maintain an active safety program (hazardous materials, forklift operations, lock out / tag out)?
Assess manufacturing and purchasing departments for hazardous material handling process and procedures. Evaluate training procedures and records for: fork lift operators,  lockout/tagout and training records. Evaluate fire and safety and personnel protection equipment procedures.</t>
  </si>
  <si>
    <t>How does the supplier upgraded its business continuity plans and conducted audits with successful results.
Evaluate the supplier's latest business continuity plan and survey results.</t>
  </si>
  <si>
    <t>How thorough is the supplier's formal succession planning program?
Evaluate the supplier's programs for key personnel development and replacement.</t>
  </si>
  <si>
    <t>How does the supplier reimbursement employees for participating in personal development programs?
Assess the supplier's financial commitment to deveopo their personnel. Review amount available (case by case or standard amount) utilization, and by what paygrades.</t>
  </si>
  <si>
    <t>How does the supplier evaluate short, medium, and long term capacity and capability planning?
Assess the supplier process for managing customer demand for components and services throughout business cylces.</t>
  </si>
  <si>
    <t>What is the systematic approach to improvement efforts?
Assess the degree of systems approach to management used in the improvement methodology</t>
  </si>
  <si>
    <t>Does the supplier have full-time improvement leaders for its problem solving methodologies?
Review the supplier's organization for evidence of full-time postions and formal roles of all employees across the organization.</t>
  </si>
  <si>
    <t>How does the supplier incorporate accountability and incentives into its methodologies?
Assess the degree of management accountability and incentives for accomplishing improvement projects.</t>
  </si>
  <si>
    <t>How does the supplier drive customer / market knowledge into its improvement methodology?
Assess the supplier's Voice of Customer (VOC) and Critical Customer Requirements (CCR) documentation</t>
  </si>
  <si>
    <t>How does the supplier tie the reward system to Key Performance Indicators and Key Business Processes?
Review the suppliers system to evidence of reward system which includes measrues like quality, safety, sales, delivery and customer satisfaction.</t>
  </si>
  <si>
    <t>Does Management conduct regular internal process audits (Layered Process Audits) that ensure compliance to Customer requirements?</t>
  </si>
  <si>
    <t>How is the supplier ownership structured to meet customer business requirements?
Verify the degree of capital resources available to meet customer requirements (capacity, Technology, etc.).</t>
  </si>
  <si>
    <t>How long has the supplier been in business?
Assess if the supplier has been in business long enough. More time in business means more stability and less risk.</t>
  </si>
  <si>
    <t>Is the supplier willing to share financial information? If yes, have the financial statements been obtained?
Look for income statement, Balance Sheet, cash flow statement, and statement of retained earnings</t>
  </si>
  <si>
    <t>Does the Supplier have access to required Actuant websites? Does the supplier understand what
information is available on applicable websites?</t>
  </si>
  <si>
    <t>Safety &amp; Housekeeping
Employees are wearing safety equipment as prescribed in plant health and
safety standards
Evidence of effective lock-out procedure in place, and observed
Good housekeeping practices, including implementation of 5S
Aisle ways are clear and well lit
Emergency exits are clearly marked and easily accessed</t>
  </si>
  <si>
    <t>Materials &amp; Logistics
Evidence of sufficient storage and loading areas
Evidence of effective FIFO system and stock rotation
No areas of significant clutter or bottlenecks
Product is well marked and no evidence of damage to materials or containers
Minimal storage of materials at production lines</t>
  </si>
  <si>
    <t>Management
Evidence of effective and updated communications with employees
Evidence that management spends sufficient time on shop floor
Employee turnover is at rate that is competitive with regional industry
Employee training/development in place and utilized</t>
  </si>
  <si>
    <t>Quality System
Supplier is certified to latest required standards, including ISO/TS
Performance metrics and KPI performance is posted and visible
Training matrices are in place at operator stations
Operator instructions are posted, readily available and updated
Evidence of an effective system to manage and monitor sub-suppliers
Evidence of sufficient use of mistake-proofing</t>
  </si>
  <si>
    <t>Advance Planning
Supplier has a detailed process to manage new programs and advance
quality planning
There are sufficient resources in place to manage new program activity
QUICK ASSESSMENT
"H" - Observations indicate high risk - minimal standards, systems in place
"M" - Observations indicate moderate risk - standards/systems in place but improvement recommended
"L" - Observations indicate low/minimal risk - standards/systems appear robust and effective
There are regular reviews of status on all new programs</t>
  </si>
  <si>
    <t>Material Control
Material is tagged at all stages of the operation
Plant floor is clear of parts or materials
Segregation area is secure and suspect material is contained
Manufacturing process is set up to prevent contamination by suspect material
First-off samples are evident and tagged
Dedicated area set up for containment inspection and GP 12</t>
  </si>
  <si>
    <t>Measuring &amp; Test Equipment
All measuring and test equipment is properly tagged
All measuring and test equipment is calibrated
Operator instructions are clearly evident where testing or gauging occurs</t>
  </si>
  <si>
    <t>Problem Solving
Defective parts are reviewed with appropriate personnel
KPI in place to monitor customer performance and issues
Evidence of application of lessons-learned and read-across</t>
  </si>
  <si>
    <t>General Observations
Facility is well organized and can accommodate additional capacity
Employees appear to be satisfied and are open and approachable
Supplier has the capability to be a good supplier to Enerpac</t>
  </si>
  <si>
    <t>Do you keep inventory of raw materials, stored, processed, and manufactured</t>
  </si>
  <si>
    <t>Do you have a program and/or procedures to reduce the use of resources (other than water), and promote sustainable natural resource practices?</t>
  </si>
  <si>
    <t>Does the facility have in place targets and programs to reduce overall sustainability impacts by managing transportation logistics (e.g. prioritizing low impact transportation modes)?</t>
  </si>
  <si>
    <t>Does the supplier have a Non Disclosure Agreement with Actuant?</t>
  </si>
  <si>
    <t>Describe the security controls in place to secure Actuant data at rest on all possible locations; the file servers, temporary landing locations, backup servers etc.</t>
  </si>
  <si>
    <t>Describe the access controls implemented to ensure that only those with the need to see Actuant data are provided with access. How often is this access reviewed?</t>
  </si>
  <si>
    <t>Describe security controls in place for separating data between multiple customers of the supplier. How will Actuant data be kept separate and secure?</t>
  </si>
  <si>
    <t xml:space="preserve">Describe the controls in place to securely erase Actuant data from all locations (file servers, temporary landing locations and backups) when requested to do so.  </t>
  </si>
  <si>
    <t>Describe the controls in place to prevent unauthorized access, copying, printing and transfer of Actuant data from supplier premises</t>
  </si>
  <si>
    <t>What is the minimum password strength requirement and how often are password changes enforced for:
a. System Admins
b. Users 
c. Vendors</t>
  </si>
  <si>
    <t>Does the supplier maintain an up-to-date inventory of hardware and software in use? Are unauthorized hardware devices and software checked for on a regular basis?</t>
  </si>
  <si>
    <t>Does the supplier have a vulnerability management program in place to identify security weaknesses in software, and to apply security patches/updates on a regular basis?</t>
  </si>
  <si>
    <t>Does the supplier have a reputed anti-virus software in place? Is the software capable to detect advanced malware? How often are virus scans conducted on systems to ensure that no malware is present?</t>
  </si>
  <si>
    <t>How does the supplier ensure that the anti-virus system is not turned off or uninstalled from its computers?</t>
  </si>
  <si>
    <t>Are users and employees of the supplier provided with adequate cyber security training so that they are able to identify phishing emails and identify other forms of social engineering attacks?</t>
  </si>
  <si>
    <t>Is the Lean program effective?
Assess the effectiveness of the supplier's managmeent of Lean program which should be tracebal to internal and customer goals / objectives.</t>
  </si>
  <si>
    <t>How does the company effectively use Kaizen as a means to improve processes?
Assess if frequent Kaizen events are held based on employee suggestions and based on VSM findings.</t>
  </si>
  <si>
    <t>Has the supplier instituted 5S?
Assess all 5S steps- Seiri (sorting), Seiton (straighten), Seiso (sweeping), Seiketsu (standardizing), Shitsuke (Sustaining) - are followed and audited. Assess for documented training and effectiveness of the training.</t>
  </si>
  <si>
    <t>Does The Supplier Outsource Any IT Or IT Security Work.  If Yes, Please Provide A List Of Supplier(s)</t>
  </si>
  <si>
    <r>
      <t xml:space="preserve">Would Actuant Be Able To Visit Supplier Facilities And Audit Against The Security Controls Required In The IT And Security Requirements? </t>
    </r>
    <r>
      <rPr>
        <sz val="12"/>
        <color rgb="FF0070C0"/>
        <rFont val="Arial"/>
        <family val="2"/>
      </rPr>
      <t>Are employees of the supplier provided with adequate cyber security awareness training to help them identify and report phishing emails and other forms of social engineering attacks (like fraudulent phone calls) effectively?</t>
    </r>
    <r>
      <rPr>
        <strike/>
        <sz val="12"/>
        <color rgb="FFFF0000"/>
        <rFont val="Arial"/>
        <family val="2"/>
      </rPr>
      <t xml:space="preserve"> </t>
    </r>
  </si>
  <si>
    <t xml:space="preserve">Would Actuant Be Able To Visit Supplier Facilities And Audit Against The Security Controls Required In The IT And Security Requirements? </t>
  </si>
  <si>
    <t>Pre-Sourcing Assessment</t>
  </si>
  <si>
    <t>Section</t>
  </si>
  <si>
    <t xml:space="preserve">Control item </t>
  </si>
  <si>
    <t>Supplier Score</t>
  </si>
  <si>
    <t>Enerpac Score</t>
    <phoneticPr fontId="0" type="noConversion"/>
  </si>
  <si>
    <t>Reason For Judgement/Findings</t>
    <phoneticPr fontId="0" type="noConversion"/>
  </si>
  <si>
    <t>Quality</t>
  </si>
  <si>
    <t>The Quality Management System Is Registered (By Approved Registrar) Meeting The Requirements Of ISO 9000 (2015). Registration Must Be Current And The Scope Must Cover The Activity / Products Being Purchased By Enerpac.</t>
  </si>
  <si>
    <t>Has The Supplier Read And Agreed They Can Meet The Requirements Of The Enerpac Supplier Quality Manual?</t>
  </si>
  <si>
    <t>Does Evidence Exist To Show The Supplier Has A Clearly Defined Quality Management Structure?
There Are Clear Roles And Responsibilities And No Conflicts Of Interest. Quality management Identified And Responsible Directly To Senior Management.</t>
  </si>
  <si>
    <t>Does the Supplier Have A Formal Supplier Quality Management System?  Are Purchased Materials Managed Properly?</t>
  </si>
  <si>
    <t>Does The Organization Control Measuring And Gauging Devices To Support Product Requirements?</t>
  </si>
  <si>
    <t>Work Instructions Are Available At Every Operation / Process And Personnel Trained?</t>
  </si>
  <si>
    <t>Do The Suppliers Products Have An Identification And Traceability System?  Is It Effective?</t>
  </si>
  <si>
    <t xml:space="preserve">Does The Supplier Have Experience In Creating First Article Inspection Reports And PPAP's In English? </t>
  </si>
  <si>
    <t>Does The Supplier Utilize MSA, SPC, Process Flow Charts, PFMEA And Control Plans According To AIAG?</t>
  </si>
  <si>
    <t xml:space="preserve">The Quality Management System Includes A Rigid Process And Project Management For Introduction Of New Products (New Product Introduction / Product Realization) Into Their Business. The Process For New Product Introduction / Product Realization Should Include Advanced Product Quality Planning (APQP) And Production Part Approval Process (PPAP). </t>
  </si>
  <si>
    <t xml:space="preserve">There Exists A Robust Documented Problem Identification / Resolution Process For Customer Failures / Non-conformances Including Warranty?
The Process Should Address Defects Found In-process, At Test, Or Pre-delivery. </t>
  </si>
  <si>
    <t>Does Evidence Exist To Show There Is An Effective Process And Product Auditing Plan?
Examine The Supplier's System For Evidence Of A Good Internal Audit Plan With Timely Closure Of Any Non-conformances.</t>
  </si>
  <si>
    <t>The Quality System Includes A Process To Manage And Control Design And Process Changes (Must Cover Both Customer And Internal Initiated Changes). The Process Must Include Notification To The Customer Of All Significant Changes, And Submission Of Production Part Approval Process (PPAP) Warrant Where Required.</t>
  </si>
  <si>
    <t>Are Employees For Special Or Critical Processes (Operator, Inspector, Technician) Formally Trained? Qualified? Is It Effective?</t>
  </si>
  <si>
    <t>Are Accept / Reject Criteria Defined At The Operation?
Acceptance Or Rejection Is Documented On In-process Inspection Reports.</t>
  </si>
  <si>
    <t>Incoming Inspections Have Criteria, Records, Required Equipment And Is Appropriate?</t>
  </si>
  <si>
    <t>Does The Supplier Have Process Capability For The Products?  Is The Manufacturing Equipment Sufficient And Appropriate?</t>
  </si>
  <si>
    <t xml:space="preserve">In-Process Inspections Have Criteria, Records, Required Equipment And Is Appropriate? </t>
  </si>
  <si>
    <t>Nonconforming Product Has A Disposal Procedure And Is Being Conducted According To The Procedure?</t>
  </si>
  <si>
    <t xml:space="preserve">Final Inspections Have Criteria, Records, Required Equipment And Is Appropriate? </t>
  </si>
  <si>
    <t>Total</t>
  </si>
  <si>
    <t>Cost</t>
  </si>
  <si>
    <t>The Supplier Has Active Programs For Cost Improvement Which Provide Documented Results Traceable To he Organization's Critical Success Factors. Metrics Are Established And Reviewed By Top Management.</t>
  </si>
  <si>
    <t>Has The Supplier Read And Agreed They Can Meet The Requirements Of The Enerpac Standard Terms &amp; Conditions &amp; Sourcing Handbook?</t>
  </si>
  <si>
    <t>Does The Supplier Support Open Book Costing?
Assess The Supplier's Willingness To Provide Elements Of Cost At Part Number Detail Level To Identify Cost Drivers And Opportunities For Improvement.</t>
  </si>
  <si>
    <t>Does The Supplier Take Responsibility For The Cost Of Poor Quality Performance At The Customer's Receiving Facilities?</t>
  </si>
  <si>
    <t>Does The Supplier Receive Any Public Subsidies Or Financial Support?
Assess The Long-term Price Implications Of Reliance On Public Sources Of Funds.</t>
  </si>
  <si>
    <t xml:space="preserve">The Customer Expects The Supplier To Reduce Cost Structurally On Quality Cost, Material Cost And Productivity Improvements. Does The Supplier Manage Acceptable Cost Reduction Programs? </t>
    <phoneticPr fontId="0" type="noConversion"/>
  </si>
  <si>
    <t>Does The Supplier Manage The Ratio Between Fixed Cost And Variable Cost Throughout The Business Cycles?</t>
  </si>
  <si>
    <t>What Opportunities Are There To Further Leverage Tier 2 Suppliers To Improve Cost And Quality?
Evaluate The Potential For Including Tier 2 Suppliers n Cost And/or Quality Improvement Projects.</t>
  </si>
  <si>
    <t>What Is The Supplier's Approach To Continuous Improvement And Cost Optimization Of The Total Value Chain?</t>
  </si>
  <si>
    <t>How Does The Supplier Effectively Manage Commodity Hedging And Price Fluctuations, And Their Effect On Material Costs?</t>
  </si>
  <si>
    <t>Is There A Supplier Policy For Review Of Material, Components And Services With Regard To Repeatable Make / buy Sub-contracts?
Review Evidence Of The Frequency Of The Supplier's Strategic Sourcing Plans Including Make / buy Studies (Direct and Indirect).</t>
  </si>
  <si>
    <t>What Are The Supplier's Plans Or Activities Regarding Globally Competitive Sources?
How Does The Supplier Develop Available Resources To Take Advantage Of Global Sourcing Opportunities?</t>
  </si>
  <si>
    <t>Does The Supplier Effectively Manage Currency Risk And Its Effect On Material Costs?
Assess The Impact Of Foreign Currency Fluctuations On Supplier's Cost Of Operations.</t>
  </si>
  <si>
    <t>Does The Supplier Give An Insight Into The Cost Structure (Profit, materials, Wages, Surcharges, Remaining Fixed, Remaining Variable) Of The Customer Delivered Products?</t>
  </si>
  <si>
    <t>What Are The Supplier's Sourcing Guidelines For Tooling And Fixtures? How Are They Followed And Are The Tooling Costs Competitively Managed? Is Customer Owned Tooling Identified?</t>
  </si>
  <si>
    <t>Does The Supplier Have A Warranty Program?
Review The Warranty Program Policies, Procedures, And Work Instructions.</t>
  </si>
  <si>
    <t>Logistics</t>
  </si>
  <si>
    <t>The Supplier Is Capable To Use Electronic Data Transfer (EDT). Electronic Data Transfer Could Include Elements Such As Requests For Quotation (RFQ), Packaging Instructions, Invoices, Forecasts, Advance Shipping Notice (ASN) And Quality Information.</t>
  </si>
  <si>
    <t xml:space="preserve">The Supplier Has Sufficient Capacity To Fulfill Customer Demand. Supplier Shall Be Capable Of Managing Demand Information Out Of 52 Weeks. </t>
  </si>
  <si>
    <t>The Supplier Has A Formal Procedure And Is Capable Of Tracking Pieces, Lots Or Assemblies Throughout Their Process With Accurate Manufacturing Bill Of Material.</t>
  </si>
  <si>
    <t>The Supplier Is Capable Of Managing All Material From Their Location And/or Sub-supplier Up To Customer Designated Delivery Point. Current Delivery Performance Meets Target?</t>
  </si>
  <si>
    <t>Has The Supplier Read And Agreed They Can Meet The Requirements Of The Enerpac Logistics, Material Control And packaging guidelines?</t>
  </si>
  <si>
    <t>Are Packaging, Handling, And Product Transportation Equipment Appropriate And Sufficient to Prevent Damage?</t>
  </si>
  <si>
    <t>Does The Supplier Have A Process To Manage Logistic Impact Of New Product Introduction Program And Engineering Changes?</t>
    <phoneticPr fontId="0" type="noConversion"/>
  </si>
  <si>
    <t xml:space="preserve">Is The Warehouse Neat With Clear Identification?  Is Identification And Count Correct? </t>
  </si>
  <si>
    <t>Does The Supplier Track And Manage Delivery Performance Of Tier 2 suppliers?</t>
  </si>
  <si>
    <t>Does The Supplier Make To Order Or Hold Safety Stock To Support Changes In Customer Demand?</t>
  </si>
  <si>
    <t>Does The Supplier Have A Process To Meet Customer Deliveries During Scheduled Shut-down Periods?</t>
  </si>
  <si>
    <t>What Is The Supplier's Process To Protect And Preserve Components To Customer Specifications?
Are The Packaging Guidelines Being Followed?</t>
  </si>
  <si>
    <t xml:space="preserve">Does The Supplier Utilize Off-site Warehouses? If So, Is Inventory Tracked? Are Cycle Counts Conducted? </t>
  </si>
  <si>
    <t xml:space="preserve">Does The Supplier Utilize Advanced Shipping Notice's (ASN's)? Does The Supplier Verify The ASN To The Bill Of Lading, And The Customers Order? </t>
  </si>
  <si>
    <t>Does The Supplier Have The Ability / Experience To Label Packaging In Various Global Languages?</t>
  </si>
  <si>
    <t xml:space="preserve">Is The Production Plan Scheduled According To The Delivery Date To Insure On-Time Delivery? </t>
  </si>
  <si>
    <t>Does The Supplier Have A Policy To Process A Customer Charge-back For Unacceptable / Late delivery Performance?</t>
  </si>
  <si>
    <t>Technology</t>
  </si>
  <si>
    <t>Does The Supplier's Stage Gate Procedure Include At Least 5 Gates Which Are In Line With AIAG APQP Procedure?</t>
  </si>
  <si>
    <t>The Supplier Has A Dedicated Product Design and Development Program. It Utilizes A Documented Procedure Which Is In Line With AIAG APQP Procedure Or An Equivalent Stage Gate Process. Various Gates Are Completed After Checklist Completion, Gate Review, And Cross Functional Approvals. Process Also Focuses On The Plants Tactical Portion Of Launches Which Includes Process Design &amp; Development And Process &amp; Product Validation.</t>
  </si>
  <si>
    <t>Is The Suppliers Core Technology And Process In Line With Enerpac's Product Category?</t>
  </si>
  <si>
    <t>Does The Supplier Have Metrics For Customer Satisfaction, % On Time, First Article Conformance And % PPAPs Completed On Time.</t>
  </si>
  <si>
    <t>Does The Supplier Have Training In Place To Support The Use Of AIAG Core Tools?</t>
  </si>
  <si>
    <t>Has The Supplier Read And Agreed They Can Meet The Requirements Of The Enerpac Engineering Statement Of Work?</t>
  </si>
  <si>
    <t>Does The Supplier Perform Design Failure Mode And Effects Analysis (DFMEA) And Design For Manufacturability And Assembly (DFM/DFA)?</t>
  </si>
  <si>
    <t>N/A</t>
  </si>
  <si>
    <t>Does The Supplier Assess New Equipment, Tooling, Facilities, Gaging / Testing Equipment Requirements. How Are They Defined And Included In The Timing Charts?</t>
  </si>
  <si>
    <t>The Supplier Is Able To Contribute To The Customers Development Process In An Early Stage To Ensure Manufacturability.</t>
  </si>
  <si>
    <t>Is The Supplier Capable To Perform Product Validation Testing?</t>
  </si>
  <si>
    <t>Does This Supplier Have A Process / System In Place To Ensure That All Design Requirements / Engineering Specifications Are Communicated To Their Supply Base?</t>
  </si>
  <si>
    <t>Is The Electronic Design Program (Software) Used By The Supplier (With Design / Tool Design Responsibilities) Appropriate And Compatible With Enerpac Systems?</t>
  </si>
  <si>
    <t>Does The Supplier Have A Process To Track PPAP Performance With The Customer And From Suppliers?</t>
  </si>
  <si>
    <t>Management</t>
  </si>
  <si>
    <t>The Supplier Must Have A Plan That Considers Both Internal And External Factors With Documented Contingency &amp; Business Continuity Plans And Scheduled Reviews In Place.</t>
  </si>
  <si>
    <t>The Supplier Must Have The Financial Well-being To Support Enerpac's Business Requirements And Growth Initiatives. The Supplier Is Able To Share Financial Information.</t>
  </si>
  <si>
    <t>Has The Supplier Signed Confidentiality And Non-disclosure Agreements With Customers And Suppliers?</t>
  </si>
  <si>
    <t>Does The Supplier Conduct Formal Training Programs Throughout The Organization?
Evaluate The Supplier's Process For Evidence Of Skills And Training Required For Each Task And Do They Develop a Multi-skilled Flexible Workforce.</t>
  </si>
  <si>
    <t>Does The Supplier Demonstrate Encoded Vision, Mission, And Business Strategies To Support Its Key Business Processes (KBPs)?</t>
  </si>
  <si>
    <t>Does The Supplier Have Key Performance Indicators (KPIs) For Project Results?</t>
  </si>
  <si>
    <t>Does The Supplier Have A Formal Methodology For Evaluating And Monitoring Performance Of Its Suppliers?</t>
  </si>
  <si>
    <t>Does The Supplier Maintain International Language Competency To Support Enerpac's Needs?</t>
  </si>
  <si>
    <t>Does The Supplier Maintain Solid Financial Management With Periodic Reviews?</t>
  </si>
  <si>
    <t>What Are The Annual Sales Of The Supplier? Is The Supplier Growing?</t>
  </si>
  <si>
    <t>Is The Supplier Profitable?</t>
  </si>
  <si>
    <t>Does The Supplier Maintain A Balanced Customer Base?</t>
  </si>
  <si>
    <t>Are All Required Insurances In Place, e.g. 3rd Party Liability, etc.</t>
  </si>
  <si>
    <t>Do You Have A Supplier Code Of Conduct &amp; Ethics In Place</t>
  </si>
  <si>
    <t>Do You Have Procedures In Place To Assess And Manage Identified Risks Relating To Suppliers?</t>
  </si>
  <si>
    <t>Does The Supplier Have Control Over His Land And Buildings?</t>
  </si>
  <si>
    <t>Compliance</t>
  </si>
  <si>
    <t>Has The Supplier Read And Agreed They Can Meet The Requirements Of The Enerpac Supplier Heath &amp; Safety Requirements?</t>
  </si>
  <si>
    <t>Has The Supplier Read And Agreed They Can Meet The Requirements Of The Enerpac Supplier Code Of Conduct And Legal Ethics Requirements?</t>
  </si>
  <si>
    <t>Has The Supplier Read And Agreed They Can Meet The Requirements Of The Enerpac Supplier Environmental Requirements?</t>
  </si>
  <si>
    <t>Do You Have Procedures In Place To Ensure That Suppliers Operate In Compliance With All Applicable Environmental And Labor Laws And Regulations?</t>
  </si>
  <si>
    <t>Are There Any Open Concerns With Local Or Country Authorities Related To Regulatory Compliance?</t>
  </si>
  <si>
    <t xml:space="preserve">Does the organization address governance and social responsibilities?
Review The Supplier's Measures And Results For Regulatory, Environmental Or Legal Compliance. </t>
  </si>
  <si>
    <t>Lean</t>
  </si>
  <si>
    <t xml:space="preserve">Does The Supplier Have An Active Program For Lean Manufacturing Which Provides Documented Results Traceable To The Organization's Critical Success Factors. Metrics Are Established And Reviewed By Top Management. </t>
  </si>
  <si>
    <t xml:space="preserve">Is The Leadership Committed To A Lean Program? Does The Supplier Have A Dedicated Lean Function/Team? </t>
  </si>
  <si>
    <t>Does The Supplier Have An Internal Lean Training Program?</t>
  </si>
  <si>
    <t>Has The Supplier Incorporated Value Stream Mapping (VSM) Into Their Company For Evaluating Wastes?</t>
  </si>
  <si>
    <t>How Does The Supplier Visually Manage The Production Area? Is 5S Implemented And Audited?</t>
  </si>
  <si>
    <t>Are There Production Scoreboards In The Production Area?</t>
  </si>
  <si>
    <t>How Does Material Flow Throughout The Facility? How Well Can A Visitor Identify Process And Sequences? U Shaped Plant And Cells.</t>
  </si>
  <si>
    <t>Does The Supplier A Total Preventative Maintenance (TPM) Program In Place Or Plans To Introduce?</t>
  </si>
  <si>
    <t>Is TAKT Time Calculated And Used To Balance Lines And Allow Fulfillment Or Demand?</t>
  </si>
  <si>
    <t>Is Standard Work Defined For All Procedures And Processes With Leader Audits In Place?</t>
  </si>
  <si>
    <t>Does The Supplier Utilize Quick Change Over Techniques To Help Reduce Change Over Time?</t>
  </si>
  <si>
    <t>HSSE</t>
  </si>
  <si>
    <t>Does The Organization Operate A Health, Safety And Environment Management System?</t>
  </si>
  <si>
    <t>Is The Health, Safety And Environment Management System Independently Audited And Certified By A Third Party?</t>
    <phoneticPr fontId="0" type="noConversion"/>
  </si>
  <si>
    <t>Does The Organization Have A Health &amp; Safety Policy?</t>
  </si>
  <si>
    <t>Does The Organization Have An Environmental Policy?</t>
  </si>
  <si>
    <t>Are HSSE Performance Targets Clearly Defined And Monitored For Improvement?</t>
  </si>
  <si>
    <t>Does The Organization Monitor All Legal Compliance &amp; Industry Standard Obligations?</t>
  </si>
  <si>
    <t>Has The Organization Received Any Enforcement Action From A HSSE Regulatory Body In The Past 5 Years?</t>
  </si>
  <si>
    <t>Does The Organization Have An MSDS Review And Corrective Action Program.?</t>
  </si>
  <si>
    <t>Does The Organization Have A Disciplinary Process For Violations Related To Health &amp; Safety Matters?</t>
  </si>
  <si>
    <t>Does The Organization Communicate With Employees On A Regular Basis Regarding Health &amp; Safety Matters?</t>
  </si>
  <si>
    <t>Does The Business Have A Business Continuity Plan Or Emergency Plan Appropriate To The Scale Of It's Undertaking?</t>
  </si>
  <si>
    <t>Does The Business Have A Procedure For The Safe Isolation Of Hazardous Energy During Maintenance Operations?</t>
  </si>
  <si>
    <t>Does The Business Comply With Laws And Regulations Concerning Recruitment, Immigration, And Working Time?</t>
  </si>
  <si>
    <t>Does The Business Maintain And Enforce A Company Policy Requiring Adherence To Ethical Business Practices Including A Prohibition On Bribery?</t>
  </si>
  <si>
    <t>Does The Business Respect The Intellectual Property Of Others?</t>
  </si>
  <si>
    <t>Does The Business Hold And Maintain Employers Liability Insurance As Required By Local Statutory Requirements ?</t>
  </si>
  <si>
    <t>IT</t>
  </si>
  <si>
    <t>Does The Supplier Have An Information Security Or A Cyber Security Policy/ Procedure In Place?  Are These Policies And Procedures Regularly Tested or Audited (At Least Once A Year) To Ensure That These Are Consistently Followed?</t>
  </si>
  <si>
    <t>Is A Third Party Audit Report Available That Provides Assurance Over Information Security &amp; Cyber Security Environment? Please Provide A Copy.</t>
  </si>
  <si>
    <t>Has The Supplier Read And Agreed They Can Meet The Requirements Of The Enerpac IT and Security Requirements?</t>
  </si>
  <si>
    <t>Does The Supplier Have A Security Incident Management Plan In Place?  If Yes, How Often Is This Plan Tested?</t>
  </si>
  <si>
    <t>Does The Supplier Ensure That The Anti-virus System Is Not Turned Off Or Uninstalled From Its Computers?</t>
  </si>
  <si>
    <t>Are Wi-Fi Networks At Supplier Premises Secured From Un-authorized Access?</t>
  </si>
  <si>
    <t>Are System And Network Access Logs Generated For Significant Events? How Long Are The Logs Stored For?</t>
  </si>
  <si>
    <t xml:space="preserve">Does The Supplier Have A Disaster Recovery And A Business Continuity Plan In Place?  How Often Is It Tested? </t>
  </si>
  <si>
    <r>
      <rPr>
        <sz val="12"/>
        <rFont val="Arial"/>
        <family val="2"/>
      </rPr>
      <t>Are employees of the supplier provided with adequate cyber security awareness training to help them identify and report phishing emails and other forms of social engineering attacks (like fraudulent phone calls) effectively?</t>
    </r>
    <r>
      <rPr>
        <strike/>
        <sz val="12"/>
        <rFont val="Arial"/>
        <family val="2"/>
      </rPr>
      <t xml:space="preserve"> </t>
    </r>
  </si>
  <si>
    <t>Scorecard</t>
  </si>
  <si>
    <t>SUPPLIER</t>
  </si>
  <si>
    <t>Company Name</t>
  </si>
  <si>
    <t>Supplier</t>
  </si>
  <si>
    <t>Scoring Criteria</t>
  </si>
  <si>
    <t>Factory Location</t>
  </si>
  <si>
    <t>Project</t>
  </si>
  <si>
    <t>Production</t>
  </si>
  <si>
    <t>Senior MGR</t>
  </si>
  <si>
    <t>Clear evidence that the question critera is met</t>
  </si>
  <si>
    <t>Visit Date</t>
  </si>
  <si>
    <t>Agreement of Audit Findings</t>
  </si>
  <si>
    <t>Process in place but evidence shows process not followed or deviations exist</t>
  </si>
  <si>
    <t>Attendance</t>
  </si>
  <si>
    <t>Department</t>
  </si>
  <si>
    <t>Name</t>
  </si>
  <si>
    <t>Purpose (motive) :-</t>
  </si>
  <si>
    <t>Supplier Situation Appraisal / Selection</t>
  </si>
  <si>
    <t>No evidence to support system or process is in place.</t>
  </si>
  <si>
    <t>Summary :-</t>
    <phoneticPr fontId="0" type="noConversion"/>
  </si>
  <si>
    <t>Enerpac</t>
  </si>
  <si>
    <t>Non-applicable</t>
    <phoneticPr fontId="0" type="noConversion"/>
  </si>
  <si>
    <t>N/A</t>
    <phoneticPr fontId="0" type="noConversion"/>
  </si>
  <si>
    <t>Auditor</t>
    <phoneticPr fontId="0" type="noConversion"/>
  </si>
  <si>
    <t>Section MGR</t>
  </si>
  <si>
    <t>Depart MGR</t>
  </si>
  <si>
    <t>Visitor</t>
  </si>
  <si>
    <t>Auditor</t>
  </si>
  <si>
    <t>Confirmation of Countermeasure</t>
  </si>
  <si>
    <t>No.</t>
  </si>
  <si>
    <t>Confirmation Item</t>
  </si>
  <si>
    <t>Max Score</t>
  </si>
  <si>
    <t>Actual Supplier Score</t>
  </si>
  <si>
    <t>Actual Enerpac Score</t>
  </si>
  <si>
    <t>Status Supplier</t>
  </si>
  <si>
    <t>Status Enerpac</t>
  </si>
  <si>
    <t>Judgement Guidelines &amp; Responsibility</t>
  </si>
  <si>
    <t>0~50% = Red = Snr Mgt Action / Reject</t>
  </si>
  <si>
    <t>Overall Rating</t>
  </si>
  <si>
    <t>51~75% = Yellow = Dpt Mgt Action / Develop</t>
  </si>
  <si>
    <t>76~100% = Green = Proj Team Action / Accept</t>
  </si>
  <si>
    <t xml:space="preserve"> </t>
  </si>
  <si>
    <t>Graph Data Do Not Overtype</t>
  </si>
  <si>
    <t>R</t>
  </si>
  <si>
    <t>Y</t>
  </si>
  <si>
    <t>G</t>
  </si>
  <si>
    <t>% Supplier</t>
  </si>
  <si>
    <t>% Enerpac</t>
  </si>
  <si>
    <t>Revision:</t>
  </si>
  <si>
    <t>Content</t>
  </si>
  <si>
    <t>Date</t>
  </si>
  <si>
    <t>Initial release</t>
  </si>
  <si>
    <t>P-PUR-30573</t>
  </si>
  <si>
    <t>1.0</t>
  </si>
  <si>
    <t>2.0</t>
  </si>
  <si>
    <t>Brand Image change</t>
  </si>
  <si>
    <t xml:space="preserve">Document number </t>
  </si>
  <si>
    <t>The document is also known under the following numbering:</t>
  </si>
  <si>
    <t>Site</t>
  </si>
  <si>
    <t>Form Number</t>
  </si>
  <si>
    <t>CPC</t>
  </si>
  <si>
    <t>EDE</t>
  </si>
  <si>
    <t>Morpeth</t>
  </si>
  <si>
    <t>Mirage</t>
  </si>
  <si>
    <t>ACI</t>
  </si>
  <si>
    <t xml:space="preserve">AST </t>
  </si>
  <si>
    <t>TBD</t>
  </si>
  <si>
    <t>ETG-QAR-003</t>
  </si>
  <si>
    <t>MML 479</t>
  </si>
  <si>
    <t>QR172</t>
  </si>
  <si>
    <t>NOTE: This document is released across a number of sites ISO 9001 document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</si>
</sst>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 * #,##0_ ;_ * \-#,##0_ ;_ * &quot;-&quot;_ ;_ @_ "/>
    <numFmt numFmtId="167" formatCode="_ * #,##0.00_ ;_ * \-#,##0.00_ ;_ * &quot;-&quot;??_ ;_ @_ "/>
    <numFmt numFmtId="168" formatCode="#,##0;\-#,##0;&quot;-&quot;"/>
    <numFmt numFmtId="169" formatCode="0.00_)"/>
  </numFmts>
  <fonts count="73">
    <font>
      <sz val="11"/>
      <name val="ＭＳ Ｐゴシック"/>
      <family val="3"/>
      <charset val="128"/>
    </font>
    <font>
      <sz val="11"/>
      <color theme="1"/>
      <name val="Calibri"/>
      <family val="2"/>
      <scheme val="minor"/>
    </font>
    <font>
      <sz val="11"/>
      <name val="ＭＳ Ｐゴシック"/>
      <family val="3"/>
      <charset val="128"/>
    </font>
    <font>
      <sz val="10"/>
      <color indexed="8"/>
      <name val="Arial"/>
      <family val="2"/>
    </font>
    <font>
      <sz val="11"/>
      <name val="明朝"/>
      <family val="1"/>
      <charset val="128"/>
    </font>
    <font>
      <b/>
      <sz val="12"/>
      <name val="Arial"/>
      <family val="2"/>
    </font>
    <font>
      <sz val="10"/>
      <name val="Times New Roman"/>
      <family val="1"/>
    </font>
    <font>
      <sz val="9"/>
      <color indexed="8"/>
      <name val="ＭＳ Ｐゴシック"/>
      <family val="3"/>
      <charset val="128"/>
    </font>
    <font>
      <sz val="12"/>
      <name val="Times New Roman"/>
      <family val="1"/>
    </font>
    <font>
      <sz val="11"/>
      <name val="Times New Roman"/>
      <family val="1"/>
    </font>
    <font>
      <sz val="9"/>
      <name val="Times New Roman"/>
      <family val="1"/>
    </font>
    <font>
      <b/>
      <sz val="14"/>
      <name val="Times New Roman"/>
      <family val="1"/>
    </font>
    <font>
      <sz val="8"/>
      <name val="Times New Roman"/>
      <family val="1"/>
    </font>
    <font>
      <sz val="7"/>
      <name val="Times New Roman"/>
      <family val="1"/>
    </font>
    <font>
      <sz val="18"/>
      <name val="Times New Roman"/>
      <family val="1"/>
    </font>
    <font>
      <b/>
      <sz val="16"/>
      <name val="Times New Roman"/>
      <family val="1"/>
    </font>
    <font>
      <sz val="16"/>
      <name val="Times New Roman"/>
      <family val="1"/>
    </font>
    <font>
      <b/>
      <sz val="10"/>
      <name val="Times New Roman"/>
      <family val="1"/>
    </font>
    <font>
      <sz val="10"/>
      <name val="Arial"/>
      <family val="2"/>
    </font>
    <font>
      <b/>
      <sz val="14"/>
      <name val="Arial"/>
      <family val="2"/>
    </font>
    <font>
      <b/>
      <sz val="16"/>
      <name val="Arial"/>
      <family val="2"/>
    </font>
    <font>
      <sz val="14"/>
      <name val="Arial"/>
      <family val="2"/>
    </font>
    <font>
      <sz val="12"/>
      <name val="Arial"/>
      <family val="2"/>
    </font>
    <font>
      <sz val="11"/>
      <name val="Arial"/>
      <family val="2"/>
    </font>
    <font>
      <sz val="16"/>
      <name val="Arial"/>
      <family val="2"/>
    </font>
    <font>
      <b/>
      <sz val="20"/>
      <name val="Arial"/>
      <family val="2"/>
    </font>
    <font>
      <b/>
      <sz val="11"/>
      <name val="Arial"/>
      <family val="2"/>
    </font>
    <font>
      <sz val="14"/>
      <name val="Times New Roman"/>
      <family val="1"/>
    </font>
    <font>
      <sz val="11"/>
      <color indexed="9"/>
      <name val="Times New Roman"/>
      <family val="1"/>
    </font>
    <font>
      <sz val="8"/>
      <color indexed="9"/>
      <name val="Times New Roman"/>
      <family val="1"/>
    </font>
    <font>
      <sz val="6"/>
      <color indexed="9"/>
      <name val="Times New Roman"/>
      <family val="1"/>
    </font>
    <font>
      <b/>
      <sz val="14"/>
      <color indexed="9"/>
      <name val="Times New Roman"/>
      <family val="1"/>
    </font>
    <font>
      <b/>
      <i/>
      <u/>
      <sz val="14"/>
      <color indexed="9"/>
      <name val="Times New Roman"/>
      <family val="1"/>
    </font>
    <font>
      <b/>
      <sz val="16"/>
      <color indexed="9"/>
      <name val="Times New Roman"/>
      <family val="1"/>
    </font>
    <font>
      <sz val="10"/>
      <color indexed="9"/>
      <name val="Times New Roman"/>
      <family val="1"/>
    </font>
    <font>
      <b/>
      <sz val="11"/>
      <name val="Times New Roman"/>
      <family val="1"/>
    </font>
    <font>
      <b/>
      <sz val="20"/>
      <color indexed="9"/>
      <name val="Times New Roman"/>
      <family val="1"/>
    </font>
    <font>
      <b/>
      <sz val="36"/>
      <name val="Arial"/>
      <family val="2"/>
    </font>
    <font>
      <sz val="10"/>
      <color rgb="FF000000"/>
      <name val="Arial"/>
      <family val="2"/>
    </font>
    <font>
      <strike/>
      <sz val="12"/>
      <color rgb="FFFF0000"/>
      <name val="Arial"/>
      <family val="2"/>
    </font>
    <font>
      <sz val="12"/>
      <color rgb="FF0070C0"/>
      <name val="Arial"/>
      <family val="2"/>
    </font>
    <font>
      <strike/>
      <sz val="12"/>
      <name val="Arial"/>
      <family val="2"/>
    </font>
    <font>
      <sz val="9"/>
      <name val="宋体"/>
      <family val="3"/>
      <charset val="134"/>
    </font>
    <font>
      <sz val="12"/>
      <name val="宋体"/>
      <family val="3"/>
      <charset val="134"/>
    </font>
    <font>
      <sz val="7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ＭＳ Ｐゴシック"/>
    </font>
    <font>
      <sz val="11"/>
      <color theme="1"/>
      <name val="Arial"/>
      <family val="2"/>
    </font>
    <font>
      <b/>
      <sz val="10"/>
      <name val="Arial"/>
      <family val="2"/>
    </font>
    <font>
      <sz val="8"/>
      <name val="Arial"/>
      <family val="2"/>
    </font>
    <font>
      <sz val="7"/>
      <name val="Arial"/>
      <family val="2"/>
    </font>
    <font>
      <sz val="11"/>
      <color rgb="FF9C6500"/>
      <name val="Calibri"/>
      <family val="2"/>
      <scheme val="minor"/>
    </font>
    <font>
      <sz val="12"/>
      <name val="Arial Narrow"/>
      <family val="2"/>
    </font>
    <font>
      <u/>
      <sz val="10"/>
      <color indexed="12"/>
      <name val="Arial"/>
      <family val="2"/>
    </font>
    <font>
      <u/>
      <sz val="7.5"/>
      <color indexed="12"/>
      <name val="Arial"/>
      <family val="2"/>
    </font>
    <font>
      <sz val="12"/>
      <name val="新細明體"/>
      <family val="1"/>
    </font>
    <font>
      <sz val="10"/>
      <name val="MS Sans Serif"/>
      <family val="2"/>
    </font>
    <font>
      <sz val="11"/>
      <name val="柧挬"/>
      <charset val="134"/>
    </font>
    <font>
      <b/>
      <i/>
      <sz val="16"/>
      <name val="Helv"/>
      <family val="2"/>
    </font>
    <font>
      <sz val="8"/>
      <name val="ＭＳ Ｐゴシック"/>
      <family val="3"/>
      <charset val="128"/>
    </font>
  </fonts>
  <fills count="39">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5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168" fontId="3"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9" fontId="2"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4" fillId="0" borderId="0"/>
    <xf numFmtId="165" fontId="2" fillId="0" borderId="0" applyFont="0" applyFill="0" applyBorder="0" applyAlignment="0" applyProtection="0"/>
    <xf numFmtId="164" fontId="2" fillId="0" borderId="0" applyFont="0" applyFill="0" applyBorder="0" applyAlignment="0" applyProtection="0"/>
    <xf numFmtId="0" fontId="18" fillId="0" borderId="0"/>
    <xf numFmtId="0" fontId="60"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8" fillId="13" borderId="0" applyNumberFormat="0" applyBorder="0" applyAlignment="0" applyProtection="0"/>
    <xf numFmtId="0" fontId="58" fillId="17" borderId="0" applyNumberFormat="0" applyBorder="0" applyAlignment="0" applyProtection="0"/>
    <xf numFmtId="0" fontId="58" fillId="21" borderId="0" applyNumberFormat="0" applyBorder="0" applyAlignment="0" applyProtection="0"/>
    <xf numFmtId="0" fontId="58" fillId="25" borderId="0" applyNumberFormat="0" applyBorder="0" applyAlignment="0" applyProtection="0"/>
    <xf numFmtId="0" fontId="58" fillId="29" borderId="0" applyNumberFormat="0" applyBorder="0" applyAlignment="0" applyProtection="0"/>
    <xf numFmtId="0" fontId="58" fillId="33" borderId="0" applyNumberFormat="0" applyBorder="0" applyAlignment="0" applyProtection="0"/>
    <xf numFmtId="0" fontId="49" fillId="7" borderId="0" applyNumberFormat="0" applyBorder="0" applyAlignment="0" applyProtection="0"/>
    <xf numFmtId="0" fontId="52" fillId="10" borderId="46" applyNumberFormat="0" applyAlignment="0" applyProtection="0"/>
    <xf numFmtId="0" fontId="54" fillId="11" borderId="49" applyNumberFormat="0" applyAlignment="0" applyProtection="0"/>
    <xf numFmtId="0" fontId="56" fillId="0" borderId="0" applyNumberFormat="0" applyFill="0" applyBorder="0" applyAlignment="0" applyProtection="0"/>
    <xf numFmtId="0" fontId="48" fillId="6" borderId="0" applyNumberFormat="0" applyBorder="0" applyAlignment="0" applyProtection="0"/>
    <xf numFmtId="0" fontId="45" fillId="0" borderId="43" applyNumberFormat="0" applyFill="0" applyAlignment="0" applyProtection="0"/>
    <xf numFmtId="0" fontId="46" fillId="0" borderId="44" applyNumberFormat="0" applyFill="0" applyAlignment="0" applyProtection="0"/>
    <xf numFmtId="0" fontId="47" fillId="0" borderId="45" applyNumberFormat="0" applyFill="0" applyAlignment="0" applyProtection="0"/>
    <xf numFmtId="0" fontId="47" fillId="0" borderId="0" applyNumberFormat="0" applyFill="0" applyBorder="0" applyAlignment="0" applyProtection="0"/>
    <xf numFmtId="0" fontId="50" fillId="9" borderId="46" applyNumberFormat="0" applyAlignment="0" applyProtection="0"/>
    <xf numFmtId="0" fontId="53" fillId="0" borderId="48" applyNumberFormat="0" applyFill="0" applyAlignment="0" applyProtection="0"/>
    <xf numFmtId="0" fontId="64" fillId="8" borderId="0" applyNumberFormat="0" applyBorder="0" applyAlignment="0" applyProtection="0"/>
    <xf numFmtId="0" fontId="18" fillId="0" borderId="0"/>
    <xf numFmtId="0" fontId="1" fillId="12" borderId="50" applyNumberFormat="0" applyFont="0" applyAlignment="0" applyProtection="0"/>
    <xf numFmtId="0" fontId="51" fillId="10" borderId="47" applyNumberFormat="0" applyAlignment="0" applyProtection="0"/>
    <xf numFmtId="0" fontId="1" fillId="0" borderId="0"/>
    <xf numFmtId="0" fontId="57" fillId="0" borderId="51" applyNumberFormat="0" applyFill="0" applyAlignment="0" applyProtection="0"/>
    <xf numFmtId="0" fontId="55" fillId="0" borderId="0" applyNumberFormat="0" applyFill="0" applyBorder="0" applyAlignment="0" applyProtection="0"/>
    <xf numFmtId="0" fontId="60" fillId="0" borderId="0"/>
    <xf numFmtId="0" fontId="65" fillId="0" borderId="0"/>
    <xf numFmtId="0" fontId="1" fillId="0" borderId="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18" fillId="0" borderId="0"/>
    <xf numFmtId="0" fontId="8" fillId="0" borderId="0"/>
    <xf numFmtId="0" fontId="18" fillId="0" borderId="0"/>
    <xf numFmtId="0" fontId="43" fillId="0" borderId="0"/>
    <xf numFmtId="43" fontId="18" fillId="0" borderId="0" applyFont="0" applyFill="0" applyBorder="0" applyAlignment="0" applyProtection="0"/>
    <xf numFmtId="41" fontId="18" fillId="0" borderId="0" applyFont="0" applyFill="0" applyBorder="0" applyAlignment="0" applyProtection="0"/>
    <xf numFmtId="0" fontId="68" fillId="0" borderId="0">
      <alignment vertical="center"/>
    </xf>
    <xf numFmtId="0" fontId="43" fillId="0" borderId="0"/>
    <xf numFmtId="0" fontId="69" fillId="0" borderId="0" applyFont="0" applyFill="0" applyBorder="0" applyAlignment="0" applyProtection="0"/>
    <xf numFmtId="0" fontId="69" fillId="0" borderId="0" applyFont="0" applyFill="0" applyBorder="0" applyAlignment="0" applyProtection="0"/>
    <xf numFmtId="0" fontId="70" fillId="0" borderId="0"/>
    <xf numFmtId="0" fontId="63" fillId="0" borderId="0"/>
    <xf numFmtId="0" fontId="43" fillId="0" borderId="0">
      <alignment vertical="center"/>
    </xf>
    <xf numFmtId="9" fontId="18" fillId="0" borderId="0" applyFont="0" applyFill="0" applyBorder="0" applyAlignment="0" applyProtection="0"/>
    <xf numFmtId="0" fontId="63" fillId="0" borderId="0"/>
    <xf numFmtId="0" fontId="1" fillId="0" borderId="0"/>
    <xf numFmtId="0" fontId="1"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38" fontId="62" fillId="37" borderId="0" applyNumberFormat="0" applyBorder="0" applyAlignment="0" applyProtection="0"/>
    <xf numFmtId="10" fontId="62" fillId="38" borderId="4" applyNumberFormat="0" applyBorder="0" applyAlignment="0" applyProtection="0"/>
    <xf numFmtId="169" fontId="71" fillId="0" borderId="0"/>
    <xf numFmtId="10" fontId="18" fillId="0" borderId="0" applyFont="0" applyFill="0" applyBorder="0" applyAlignment="0" applyProtection="0"/>
    <xf numFmtId="0" fontId="61" fillId="0" borderId="0">
      <alignment horizontal="left"/>
    </xf>
    <xf numFmtId="0" fontId="18" fillId="0" borderId="0"/>
  </cellStyleXfs>
  <cellXfs count="234">
    <xf numFmtId="0" fontId="0" fillId="0" borderId="0" xfId="0"/>
    <xf numFmtId="0" fontId="9" fillId="0" borderId="0" xfId="0" applyFont="1" applyFill="1" applyAlignment="1" applyProtection="1">
      <protection locked="0"/>
    </xf>
    <xf numFmtId="0" fontId="28" fillId="0" borderId="0" xfId="0" applyFont="1" applyFill="1" applyAlignment="1" applyProtection="1">
      <protection locked="0"/>
    </xf>
    <xf numFmtId="0" fontId="2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9" fillId="0" borderId="0" xfId="0" applyFont="1" applyFill="1" applyBorder="1" applyAlignment="1" applyProtection="1">
      <protection locked="0"/>
    </xf>
    <xf numFmtId="0" fontId="22" fillId="0" borderId="0" xfId="0" applyFont="1" applyFill="1" applyBorder="1" applyAlignment="1" applyProtection="1">
      <alignment horizontal="center" vertical="center" textRotation="255"/>
      <protection locked="0"/>
    </xf>
    <xf numFmtId="0" fontId="22"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6" xfId="0" applyFont="1" applyFill="1" applyBorder="1" applyAlignment="1" applyProtection="1">
      <alignment horizontal="center" textRotation="255"/>
      <protection locked="0"/>
    </xf>
    <xf numFmtId="0" fontId="14" fillId="0" borderId="0" xfId="0" applyFont="1" applyFill="1" applyBorder="1" applyAlignment="1" applyProtection="1">
      <alignment horizontal="center" wrapText="1"/>
      <protection locked="0"/>
    </xf>
    <xf numFmtId="0" fontId="15"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20" fillId="0" borderId="0" xfId="0" applyFont="1" applyFill="1" applyBorder="1" applyAlignment="1" applyProtection="1">
      <alignment horizontal="center"/>
      <protection locked="0"/>
    </xf>
    <xf numFmtId="0" fontId="24" fillId="0" borderId="0"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19" fillId="0" borderId="0" xfId="0" applyFont="1" applyFill="1" applyBorder="1" applyAlignment="1" applyProtection="1">
      <alignment horizontal="center"/>
      <protection locked="0"/>
    </xf>
    <xf numFmtId="0" fontId="27" fillId="0" borderId="0" xfId="0" applyFont="1" applyFill="1" applyBorder="1" applyAlignment="1" applyProtection="1">
      <protection locked="0"/>
    </xf>
    <xf numFmtId="0" fontId="18" fillId="0" borderId="0" xfId="0" applyFont="1" applyFill="1" applyBorder="1" applyAlignment="1" applyProtection="1">
      <protection locked="0"/>
    </xf>
    <xf numFmtId="0" fontId="18" fillId="0" borderId="0" xfId="0" quotePrefix="1" applyFont="1" applyFill="1" applyBorder="1" applyAlignment="1" applyProtection="1">
      <alignment horizontal="left"/>
      <protection locked="0"/>
    </xf>
    <xf numFmtId="0" fontId="18" fillId="0" borderId="0" xfId="0" applyFont="1" applyFill="1" applyAlignment="1" applyProtection="1">
      <protection locked="0"/>
    </xf>
    <xf numFmtId="0" fontId="18" fillId="0" borderId="0" xfId="0" applyFont="1" applyFill="1" applyAlignment="1" applyProtection="1">
      <alignment horizontal="center"/>
      <protection locked="0"/>
    </xf>
    <xf numFmtId="0" fontId="6" fillId="0" borderId="0" xfId="0" applyFont="1" applyFill="1" applyAlignment="1" applyProtection="1">
      <protection locked="0"/>
    </xf>
    <xf numFmtId="0" fontId="18" fillId="0" borderId="0" xfId="0" applyFont="1" applyFill="1" applyAlignment="1" applyProtection="1">
      <alignment horizontal="right"/>
      <protection locked="0"/>
    </xf>
    <xf numFmtId="0" fontId="34" fillId="0" borderId="0" xfId="0" applyFont="1" applyFill="1" applyAlignment="1" applyProtection="1">
      <protection locked="0"/>
    </xf>
    <xf numFmtId="0" fontId="34" fillId="0" borderId="0" xfId="0" applyFont="1" applyFill="1" applyAlignment="1" applyProtection="1">
      <alignment horizontal="center"/>
      <protection locked="0"/>
    </xf>
    <xf numFmtId="0" fontId="35" fillId="0" borderId="16" xfId="0"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9" fontId="33" fillId="2" borderId="4" xfId="4" applyFont="1" applyFill="1" applyBorder="1" applyAlignment="1" applyProtection="1">
      <alignment horizontal="center" vertical="center"/>
    </xf>
    <xf numFmtId="9" fontId="33" fillId="0" borderId="0" xfId="4" applyFont="1" applyFill="1" applyBorder="1" applyAlignment="1" applyProtection="1">
      <alignment horizontal="center" vertical="center"/>
    </xf>
    <xf numFmtId="0" fontId="28" fillId="0" borderId="0" xfId="0" applyFont="1" applyFill="1" applyAlignment="1" applyProtection="1"/>
    <xf numFmtId="9" fontId="36" fillId="2" borderId="4" xfId="4" applyFont="1" applyFill="1" applyBorder="1" applyAlignment="1" applyProtection="1">
      <alignment horizontal="center" vertical="center"/>
    </xf>
    <xf numFmtId="0" fontId="6"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38" fillId="0" borderId="0" xfId="0" applyFont="1" applyAlignment="1" applyProtection="1">
      <alignment horizontal="left" vertical="center" indent="2"/>
      <protection locked="0"/>
    </xf>
    <xf numFmtId="0" fontId="18" fillId="0" borderId="0" xfId="0" applyFont="1" applyFill="1" applyAlignment="1" applyProtection="1">
      <alignment vertical="center"/>
      <protection locked="0"/>
    </xf>
    <xf numFmtId="0" fontId="20" fillId="0" borderId="35" xfId="0" applyFont="1" applyFill="1" applyBorder="1" applyAlignment="1" applyProtection="1">
      <alignment vertical="center" wrapText="1" shrinkToFit="1"/>
      <protection locked="0"/>
    </xf>
    <xf numFmtId="0" fontId="20" fillId="0" borderId="0" xfId="0" applyFont="1" applyFill="1" applyBorder="1" applyAlignment="1" applyProtection="1">
      <alignment vertical="center" wrapText="1" shrinkToFit="1"/>
      <protection locked="0"/>
    </xf>
    <xf numFmtId="0" fontId="18" fillId="0" borderId="0" xfId="0" applyFont="1" applyFill="1" applyAlignment="1" applyProtection="1">
      <alignment horizontal="left" vertical="center"/>
      <protection locked="0"/>
    </xf>
    <xf numFmtId="0" fontId="18" fillId="0" borderId="0" xfId="0" applyFont="1" applyFill="1" applyAlignment="1" applyProtection="1">
      <alignment horizontal="center" vertical="center"/>
      <protection locked="0"/>
    </xf>
    <xf numFmtId="0" fontId="9" fillId="0" borderId="21" xfId="0" applyFont="1" applyFill="1" applyBorder="1" applyAlignment="1" applyProtection="1">
      <protection locked="0"/>
    </xf>
    <xf numFmtId="0" fontId="28" fillId="0" borderId="2" xfId="0" applyFont="1" applyFill="1" applyBorder="1" applyAlignment="1" applyProtection="1">
      <alignment horizontal="center"/>
      <protection locked="0"/>
    </xf>
    <xf numFmtId="0" fontId="35" fillId="0" borderId="4"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textRotation="90" wrapText="1"/>
      <protection locked="0"/>
    </xf>
    <xf numFmtId="0" fontId="22"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17" fontId="0" fillId="0" borderId="0" xfId="0" applyNumberFormat="1"/>
    <xf numFmtId="0" fontId="0" fillId="0" borderId="0" xfId="0" quotePrefix="1"/>
    <xf numFmtId="16" fontId="0" fillId="0" borderId="0" xfId="0" applyNumberFormat="1"/>
    <xf numFmtId="0" fontId="59" fillId="0" borderId="0" xfId="0" applyFont="1"/>
    <xf numFmtId="0" fontId="18" fillId="0" borderId="0" xfId="10"/>
    <xf numFmtId="0" fontId="18" fillId="0" borderId="0" xfId="10" applyFont="1" applyAlignment="1">
      <alignment horizontal="center"/>
    </xf>
    <xf numFmtId="0" fontId="61" fillId="0" borderId="0" xfId="10" applyFont="1" applyAlignment="1">
      <alignment horizontal="center"/>
    </xf>
    <xf numFmtId="0" fontId="18" fillId="0" borderId="0" xfId="10" applyFont="1" applyAlignment="1">
      <alignment horizontal="left"/>
    </xf>
    <xf numFmtId="0" fontId="22" fillId="0" borderId="40" xfId="0" applyFont="1" applyFill="1" applyBorder="1" applyAlignment="1">
      <alignment horizontal="left" vertical="center" wrapText="1"/>
    </xf>
    <xf numFmtId="0" fontId="5" fillId="0" borderId="40" xfId="0" applyFont="1" applyFill="1" applyBorder="1" applyAlignment="1">
      <alignment horizontal="center" vertical="center"/>
    </xf>
    <xf numFmtId="0" fontId="22" fillId="0" borderId="40" xfId="0" applyFont="1" applyFill="1" applyBorder="1" applyAlignment="1">
      <alignment horizontal="center" vertical="center" wrapText="1"/>
    </xf>
    <xf numFmtId="0" fontId="22" fillId="5" borderId="40" xfId="0" applyFont="1" applyFill="1" applyBorder="1" applyAlignment="1">
      <alignment horizontal="left" vertical="center" wrapText="1"/>
    </xf>
    <xf numFmtId="0" fontId="20" fillId="0" borderId="32" xfId="0" applyFont="1" applyFill="1" applyBorder="1" applyAlignment="1" applyProtection="1">
      <alignment horizontal="center" vertical="center" wrapText="1" shrinkToFit="1"/>
    </xf>
    <xf numFmtId="0" fontId="20" fillId="0" borderId="37" xfId="0" applyFont="1" applyFill="1" applyBorder="1" applyAlignment="1" applyProtection="1">
      <alignment horizontal="center" vertical="center" wrapText="1" shrinkToFit="1"/>
    </xf>
    <xf numFmtId="0" fontId="20" fillId="0" borderId="0" xfId="0" applyFont="1" applyFill="1" applyBorder="1" applyAlignment="1" applyProtection="1">
      <alignment horizontal="center" vertical="center" wrapText="1" shrinkToFit="1"/>
    </xf>
    <xf numFmtId="0" fontId="20" fillId="0" borderId="38" xfId="0" applyFont="1" applyFill="1" applyBorder="1" applyAlignment="1" applyProtection="1">
      <alignment horizontal="center" vertical="center" wrapText="1" shrinkToFit="1"/>
    </xf>
    <xf numFmtId="0" fontId="20" fillId="0" borderId="33" xfId="0" applyFont="1" applyFill="1" applyBorder="1" applyAlignment="1" applyProtection="1">
      <alignment horizontal="center" vertical="center" wrapText="1" shrinkToFit="1"/>
    </xf>
    <xf numFmtId="0" fontId="20" fillId="0" borderId="39" xfId="0" applyFont="1" applyFill="1" applyBorder="1" applyAlignment="1" applyProtection="1">
      <alignment horizontal="center" vertical="center" wrapText="1" shrinkToFit="1"/>
    </xf>
    <xf numFmtId="0" fontId="20" fillId="0" borderId="32" xfId="0" applyFont="1" applyFill="1" applyBorder="1" applyAlignment="1" applyProtection="1">
      <alignment horizontal="center" vertical="center" shrinkToFit="1"/>
    </xf>
    <xf numFmtId="0" fontId="20" fillId="0" borderId="37"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38" xfId="0" applyFont="1" applyFill="1" applyBorder="1" applyAlignment="1" applyProtection="1">
      <alignment horizontal="center" vertical="center" shrinkToFit="1"/>
    </xf>
    <xf numFmtId="0" fontId="20" fillId="0" borderId="33" xfId="0" applyFont="1" applyFill="1" applyBorder="1" applyAlignment="1" applyProtection="1">
      <alignment horizontal="center" vertical="center" shrinkToFit="1"/>
    </xf>
    <xf numFmtId="0" fontId="20" fillId="0" borderId="39" xfId="0" applyFont="1" applyFill="1" applyBorder="1" applyAlignment="1" applyProtection="1">
      <alignment horizontal="center" vertical="center" shrinkToFit="1"/>
    </xf>
    <xf numFmtId="0" fontId="20" fillId="0" borderId="34" xfId="0" applyFont="1" applyFill="1" applyBorder="1" applyAlignment="1" applyProtection="1">
      <alignment horizontal="center" vertical="center" wrapText="1" shrinkToFit="1"/>
    </xf>
    <xf numFmtId="0" fontId="20" fillId="0" borderId="35" xfId="0" applyFont="1" applyFill="1" applyBorder="1" applyAlignment="1" applyProtection="1">
      <alignment horizontal="center" vertical="center" wrapText="1" shrinkToFit="1"/>
    </xf>
    <xf numFmtId="0" fontId="20" fillId="0" borderId="36" xfId="0" applyFont="1" applyFill="1" applyBorder="1" applyAlignment="1" applyProtection="1">
      <alignment horizontal="center" vertical="center" wrapText="1" shrinkToFit="1"/>
    </xf>
    <xf numFmtId="0" fontId="22" fillId="0" borderId="40" xfId="0" applyFont="1" applyFill="1" applyBorder="1" applyAlignment="1" applyProtection="1">
      <alignment horizontal="left" vertical="center" wrapText="1"/>
    </xf>
    <xf numFmtId="0" fontId="5" fillId="4" borderId="34" xfId="0" applyFont="1" applyFill="1" applyBorder="1" applyAlignment="1" applyProtection="1">
      <alignment horizontal="left" vertical="center" wrapText="1"/>
    </xf>
    <xf numFmtId="0" fontId="5" fillId="4" borderId="32" xfId="0" applyFont="1" applyFill="1" applyBorder="1" applyAlignment="1" applyProtection="1">
      <alignment horizontal="left" vertical="center" wrapText="1"/>
    </xf>
    <xf numFmtId="0" fontId="5" fillId="4" borderId="37" xfId="0" applyFont="1" applyFill="1" applyBorder="1" applyAlignment="1" applyProtection="1">
      <alignment horizontal="left" vertical="center" wrapText="1"/>
    </xf>
    <xf numFmtId="0" fontId="5" fillId="4" borderId="36"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5" fillId="4" borderId="39" xfId="0" applyFont="1" applyFill="1" applyBorder="1" applyAlignment="1" applyProtection="1">
      <alignment horizontal="left" vertical="center" wrapText="1"/>
    </xf>
    <xf numFmtId="0" fontId="22" fillId="4" borderId="34" xfId="0" applyFont="1" applyFill="1" applyBorder="1" applyAlignment="1" applyProtection="1">
      <alignment horizontal="center" vertical="center" wrapText="1"/>
      <protection locked="0"/>
    </xf>
    <xf numFmtId="0" fontId="22" fillId="4" borderId="37" xfId="0" applyFont="1" applyFill="1" applyBorder="1" applyAlignment="1" applyProtection="1">
      <alignment horizontal="center" vertical="center" wrapText="1"/>
      <protection locked="0"/>
    </xf>
    <xf numFmtId="0" fontId="22" fillId="4" borderId="36" xfId="0" applyFont="1" applyFill="1" applyBorder="1" applyAlignment="1" applyProtection="1">
      <alignment horizontal="center" vertical="center" wrapText="1"/>
      <protection locked="0"/>
    </xf>
    <xf numFmtId="0" fontId="22" fillId="4" borderId="3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protection locked="0"/>
    </xf>
    <xf numFmtId="0" fontId="22" fillId="4" borderId="32" xfId="0" applyFont="1" applyFill="1" applyBorder="1" applyAlignment="1" applyProtection="1">
      <alignment horizontal="center" vertical="center" wrapText="1"/>
      <protection locked="0"/>
    </xf>
    <xf numFmtId="0" fontId="22" fillId="4" borderId="33" xfId="0" applyFont="1" applyFill="1" applyBorder="1" applyAlignment="1" applyProtection="1">
      <alignment horizontal="center" vertical="center" wrapText="1"/>
      <protection locked="0"/>
    </xf>
    <xf numFmtId="0" fontId="41" fillId="0" borderId="40" xfId="0" applyFont="1" applyFill="1" applyBorder="1" applyAlignment="1" applyProtection="1">
      <alignment horizontal="left" vertical="center" wrapText="1"/>
    </xf>
    <xf numFmtId="0" fontId="22" fillId="0" borderId="4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textRotation="90" wrapText="1"/>
      <protection locked="0"/>
    </xf>
    <xf numFmtId="0" fontId="20" fillId="0" borderId="40" xfId="0" applyFont="1" applyFill="1" applyBorder="1" applyAlignment="1" applyProtection="1">
      <alignment horizontal="center" vertical="center"/>
    </xf>
    <xf numFmtId="0" fontId="20" fillId="0" borderId="41"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42" xfId="0" applyFont="1" applyFill="1" applyBorder="1" applyAlignment="1" applyProtection="1">
      <alignment horizontal="center" vertical="center"/>
    </xf>
    <xf numFmtId="0" fontId="22" fillId="3" borderId="40" xfId="0" applyFont="1" applyFill="1" applyBorder="1" applyAlignment="1" applyProtection="1">
      <alignment horizontal="left" vertical="center" wrapText="1"/>
    </xf>
    <xf numFmtId="0" fontId="5" fillId="0" borderId="40" xfId="0" applyFont="1" applyFill="1" applyBorder="1" applyAlignment="1" applyProtection="1">
      <alignment horizontal="center" vertical="center" wrapText="1"/>
      <protection locked="0"/>
    </xf>
    <xf numFmtId="0" fontId="20" fillId="0" borderId="40" xfId="0" applyFont="1" applyFill="1" applyBorder="1" applyAlignment="1" applyProtection="1">
      <alignment horizontal="center" vertical="center"/>
      <protection locked="0"/>
    </xf>
    <xf numFmtId="0" fontId="37" fillId="3" borderId="41" xfId="0" quotePrefix="1" applyFont="1" applyFill="1" applyBorder="1" applyAlignment="1" applyProtection="1">
      <alignment horizontal="right" vertical="center"/>
      <protection locked="0"/>
    </xf>
    <xf numFmtId="0" fontId="37" fillId="3" borderId="1" xfId="0" quotePrefix="1" applyFont="1" applyFill="1" applyBorder="1" applyAlignment="1" applyProtection="1">
      <alignment horizontal="right" vertical="center"/>
      <protection locked="0"/>
    </xf>
    <xf numFmtId="0" fontId="37" fillId="3" borderId="42" xfId="0" quotePrefix="1" applyFont="1" applyFill="1" applyBorder="1" applyAlignment="1" applyProtection="1">
      <alignment horizontal="right" vertical="center"/>
      <protection locked="0"/>
    </xf>
    <xf numFmtId="1" fontId="22" fillId="4" borderId="34" xfId="0" applyNumberFormat="1" applyFont="1" applyFill="1" applyBorder="1" applyAlignment="1" applyProtection="1">
      <alignment horizontal="center" vertical="center" wrapText="1"/>
      <protection locked="0"/>
    </xf>
    <xf numFmtId="1" fontId="22" fillId="4" borderId="37" xfId="0" applyNumberFormat="1" applyFont="1" applyFill="1" applyBorder="1" applyAlignment="1" applyProtection="1">
      <alignment horizontal="center" vertical="center" wrapText="1"/>
      <protection locked="0"/>
    </xf>
    <xf numFmtId="1" fontId="22" fillId="4" borderId="36" xfId="0" applyNumberFormat="1" applyFont="1" applyFill="1" applyBorder="1" applyAlignment="1" applyProtection="1">
      <alignment horizontal="center" vertical="center" wrapText="1"/>
      <protection locked="0"/>
    </xf>
    <xf numFmtId="1" fontId="22" fillId="4" borderId="39" xfId="0" applyNumberFormat="1" applyFont="1" applyFill="1" applyBorder="1" applyAlignment="1" applyProtection="1">
      <alignment horizontal="center" vertical="center" wrapText="1"/>
      <protection locked="0"/>
    </xf>
    <xf numFmtId="0" fontId="22" fillId="0" borderId="34" xfId="0" applyFont="1" applyFill="1" applyBorder="1" applyAlignment="1" applyProtection="1">
      <alignment horizontal="left" vertical="center" wrapText="1"/>
    </xf>
    <xf numFmtId="0" fontId="22" fillId="0" borderId="32"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43" fillId="0" borderId="40"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44" fillId="3" borderId="7" xfId="0" applyFont="1" applyFill="1" applyBorder="1" applyAlignment="1" applyProtection="1">
      <alignment horizontal="right" vertical="center"/>
      <protection locked="0"/>
    </xf>
    <xf numFmtId="0" fontId="44" fillId="3" borderId="6" xfId="0" applyFont="1" applyFill="1" applyBorder="1" applyAlignment="1" applyProtection="1">
      <alignment horizontal="right" vertical="center"/>
      <protection locked="0"/>
    </xf>
    <xf numFmtId="0" fontId="44" fillId="3" borderId="8" xfId="0" applyFont="1" applyFill="1" applyBorder="1" applyAlignment="1" applyProtection="1">
      <alignment horizontal="right" vertical="center"/>
      <protection locked="0"/>
    </xf>
    <xf numFmtId="0" fontId="44" fillId="3" borderId="9" xfId="0" applyFont="1" applyFill="1" applyBorder="1" applyAlignment="1" applyProtection="1">
      <alignment horizontal="right" vertical="center"/>
      <protection locked="0"/>
    </xf>
    <xf numFmtId="0" fontId="44" fillId="3" borderId="0" xfId="0" applyFont="1" applyFill="1" applyBorder="1" applyAlignment="1" applyProtection="1">
      <alignment horizontal="right" vertical="center"/>
      <protection locked="0"/>
    </xf>
    <xf numFmtId="0" fontId="44" fillId="3" borderId="10" xfId="0" applyFont="1" applyFill="1" applyBorder="1" applyAlignment="1" applyProtection="1">
      <alignment horizontal="right" vertical="center"/>
      <protection locked="0"/>
    </xf>
    <xf numFmtId="0" fontId="44" fillId="3" borderId="11" xfId="0" applyFont="1" applyFill="1" applyBorder="1" applyAlignment="1" applyProtection="1">
      <alignment horizontal="right" vertical="center"/>
      <protection locked="0"/>
    </xf>
    <xf numFmtId="0" fontId="44" fillId="3" borderId="3" xfId="0" applyFont="1" applyFill="1" applyBorder="1" applyAlignment="1" applyProtection="1">
      <alignment horizontal="right" vertical="center"/>
      <protection locked="0"/>
    </xf>
    <xf numFmtId="0" fontId="44" fillId="3" borderId="17" xfId="0" applyFont="1" applyFill="1" applyBorder="1" applyAlignment="1" applyProtection="1">
      <alignment horizontal="right" vertical="center"/>
      <protection locked="0"/>
    </xf>
    <xf numFmtId="0" fontId="25" fillId="0" borderId="21"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2" fillId="0" borderId="7"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1" fontId="20" fillId="0" borderId="21" xfId="0" applyNumberFormat="1" applyFont="1" applyFill="1" applyBorder="1" applyAlignment="1" applyProtection="1">
      <alignment horizontal="center" vertical="center"/>
    </xf>
    <xf numFmtId="1" fontId="20" fillId="0" borderId="2" xfId="0" applyNumberFormat="1" applyFont="1" applyFill="1" applyBorder="1" applyAlignment="1" applyProtection="1">
      <alignment horizontal="center" vertical="center"/>
    </xf>
    <xf numFmtId="1" fontId="20" fillId="0" borderId="22" xfId="0" applyNumberFormat="1"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2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3" fillId="0" borderId="7"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0" borderId="18" xfId="0" applyFont="1" applyFill="1" applyBorder="1" applyAlignment="1" applyProtection="1">
      <alignment horizontal="left" vertical="center"/>
      <protection locked="0"/>
    </xf>
    <xf numFmtId="0" fontId="23" fillId="0" borderId="19"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0" fillId="0" borderId="7"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textRotation="255"/>
      <protection locked="0"/>
    </xf>
    <xf numFmtId="0" fontId="23" fillId="0" borderId="2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33" fillId="2" borderId="5"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32" fillId="2" borderId="3" xfId="0" applyFont="1" applyFill="1" applyBorder="1" applyAlignment="1" applyProtection="1">
      <alignment horizontal="center" vertical="center"/>
    </xf>
    <xf numFmtId="0" fontId="19" fillId="0" borderId="2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3" fillId="0" borderId="29" xfId="0" applyFont="1" applyFill="1" applyBorder="1" applyAlignment="1" applyProtection="1">
      <alignment horizontal="left" vertical="center"/>
      <protection locked="0"/>
    </xf>
    <xf numFmtId="0" fontId="23" fillId="0" borderId="30" xfId="0" applyFont="1" applyFill="1" applyBorder="1" applyAlignment="1" applyProtection="1">
      <alignment horizontal="left" vertical="center"/>
      <protection locked="0"/>
    </xf>
    <xf numFmtId="0" fontId="23" fillId="0" borderId="31" xfId="0"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protection locked="0"/>
    </xf>
    <xf numFmtId="0" fontId="23" fillId="0" borderId="26" xfId="0" applyFont="1" applyFill="1" applyBorder="1" applyAlignment="1" applyProtection="1">
      <alignment horizontal="left" vertical="center"/>
      <protection locked="0"/>
    </xf>
    <xf numFmtId="0" fontId="23" fillId="0" borderId="27" xfId="0" applyFont="1" applyFill="1" applyBorder="1" applyAlignment="1" applyProtection="1">
      <alignment horizontal="left" vertical="center"/>
      <protection locked="0"/>
    </xf>
    <xf numFmtId="0" fontId="6" fillId="0" borderId="2"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31" fillId="0" borderId="0" xfId="0" applyFont="1" applyFill="1" applyBorder="1" applyAlignment="1" applyProtection="1">
      <alignment horizontal="center"/>
      <protection locked="0"/>
    </xf>
    <xf numFmtId="0" fontId="23" fillId="0" borderId="12" xfId="0" applyFont="1" applyFill="1" applyBorder="1" applyAlignment="1" applyProtection="1">
      <alignment horizontal="left" vertical="center"/>
      <protection locked="0"/>
    </xf>
    <xf numFmtId="0" fontId="23" fillId="0" borderId="13"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2" fillId="0" borderId="4"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textRotation="255"/>
      <protection locked="0"/>
    </xf>
    <xf numFmtId="0" fontId="19" fillId="0" borderId="16" xfId="0" applyFont="1" applyFill="1" applyBorder="1" applyAlignment="1" applyProtection="1">
      <alignment horizontal="center" vertical="center"/>
      <protection locked="0"/>
    </xf>
    <xf numFmtId="0" fontId="19" fillId="0" borderId="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textRotation="255"/>
      <protection locked="0"/>
    </xf>
    <xf numFmtId="0" fontId="5" fillId="0" borderId="16" xfId="0" applyFont="1" applyFill="1" applyBorder="1" applyAlignment="1" applyProtection="1">
      <alignment horizontal="center" vertical="center" textRotation="255"/>
      <protection locked="0"/>
    </xf>
    <xf numFmtId="0" fontId="23" fillId="0" borderId="11"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14" fontId="23" fillId="0" borderId="21" xfId="0" applyNumberFormat="1" applyFont="1" applyFill="1" applyBorder="1" applyAlignment="1" applyProtection="1">
      <alignment horizontal="center" vertical="center"/>
      <protection locked="0"/>
    </xf>
    <xf numFmtId="14" fontId="23" fillId="0" borderId="2" xfId="0" applyNumberFormat="1" applyFont="1" applyFill="1" applyBorder="1" applyAlignment="1" applyProtection="1">
      <alignment horizontal="center" vertical="center"/>
      <protection locked="0"/>
    </xf>
    <xf numFmtId="14" fontId="23" fillId="0" borderId="22" xfId="0" applyNumberFormat="1"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left" vertical="center"/>
      <protection locked="0"/>
    </xf>
    <xf numFmtId="0" fontId="26" fillId="0" borderId="24" xfId="0" applyFont="1" applyFill="1" applyBorder="1" applyAlignment="1" applyProtection="1">
      <alignment horizontal="left" vertical="center"/>
      <protection locked="0"/>
    </xf>
    <xf numFmtId="1" fontId="20" fillId="0" borderId="4" xfId="0" applyNumberFormat="1"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18" fillId="0" borderId="6" xfId="0" quotePrefix="1" applyFont="1" applyFill="1" applyBorder="1" applyAlignment="1" applyProtection="1">
      <alignment horizontal="center"/>
      <protection locked="0"/>
    </xf>
    <xf numFmtId="0" fontId="24" fillId="0" borderId="3"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1" fontId="25" fillId="0" borderId="21" xfId="4" applyNumberFormat="1" applyFont="1" applyFill="1" applyBorder="1" applyAlignment="1" applyProtection="1">
      <alignment horizontal="center" vertical="center"/>
    </xf>
    <xf numFmtId="1" fontId="25" fillId="0" borderId="2" xfId="4" applyNumberFormat="1" applyFont="1" applyFill="1" applyBorder="1" applyAlignment="1" applyProtection="1">
      <alignment horizontal="center" vertical="center"/>
    </xf>
    <xf numFmtId="1" fontId="25" fillId="0" borderId="22" xfId="4" applyNumberFormat="1"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9" fillId="0" borderId="4" xfId="0" applyFont="1" applyFill="1" applyBorder="1" applyAlignment="1" applyProtection="1">
      <alignment horizontal="left" vertical="center"/>
    </xf>
    <xf numFmtId="0" fontId="9" fillId="0" borderId="4"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protection locked="0"/>
    </xf>
    <xf numFmtId="0" fontId="23" fillId="0" borderId="23" xfId="0" applyFont="1" applyFill="1" applyBorder="1" applyAlignment="1" applyProtection="1">
      <alignment horizontal="left" vertical="center"/>
      <protection locked="0"/>
    </xf>
  </cellXfs>
  <cellStyles count="85">
    <cellStyle name="20% - Accent1 2" xfId="12" xr:uid="{249024A5-FB77-4FDB-82EF-D84D8C27F529}"/>
    <cellStyle name="20% - Accent2 2" xfId="13" xr:uid="{C36D3B9B-4B23-467F-863C-C1FAC8E799C6}"/>
    <cellStyle name="20% - Accent3 2" xfId="14" xr:uid="{461F9448-639C-468E-A2DC-5CDF57BF6851}"/>
    <cellStyle name="20% - Accent4 2" xfId="15" xr:uid="{A60CAE02-EC5A-40E2-A97A-535D6896B3FD}"/>
    <cellStyle name="20% - Accent5 2" xfId="16" xr:uid="{E994926D-088D-43CD-B4E4-DA924D736B3A}"/>
    <cellStyle name="20% - Accent6 2" xfId="17" xr:uid="{1BC3EC94-4BE1-4BB6-BB5B-004F5A9A6F45}"/>
    <cellStyle name="40% - Accent1 2" xfId="18" xr:uid="{44C82CA5-57B3-48A1-9AF5-A3F1872EF5B3}"/>
    <cellStyle name="40% - Accent2 2" xfId="19" xr:uid="{E1BA3E11-E4E3-49DA-B20A-7893E2FEAA5C}"/>
    <cellStyle name="40% - Accent3 2" xfId="20" xr:uid="{6332A820-7C67-43C8-9B7C-C86DB150E193}"/>
    <cellStyle name="40% - Accent4 2" xfId="21" xr:uid="{B62D7C91-3D8A-4D39-A59C-07F29F39D9DA}"/>
    <cellStyle name="40% - Accent5 2" xfId="22" xr:uid="{231D157D-ADF7-4F4D-BEFF-8885273ECD57}"/>
    <cellStyle name="40% - Accent6 2" xfId="23" xr:uid="{31E22779-63FC-43C6-9D32-FE595CD025CB}"/>
    <cellStyle name="60% - Accent1 2" xfId="24" xr:uid="{34772AB3-BA4F-4510-BDDA-2A2395190199}"/>
    <cellStyle name="60% - Accent2 2" xfId="25" xr:uid="{53F7C14A-EC74-44EC-B813-1C3B49492A94}"/>
    <cellStyle name="60% - Accent3 2" xfId="26" xr:uid="{BF084263-FB28-4025-93D8-C0E33898C66C}"/>
    <cellStyle name="60% - Accent4 2" xfId="27" xr:uid="{B1262878-BBC7-4C0F-967D-319CCBB5C2F7}"/>
    <cellStyle name="60% - Accent5 2" xfId="28" xr:uid="{FD910E2A-F33D-465D-B310-4A58408E67D8}"/>
    <cellStyle name="60% - Accent6 2" xfId="29" xr:uid="{795F5FC0-0DCD-477F-8E70-C12637B43AF3}"/>
    <cellStyle name="Accent1 2" xfId="30" xr:uid="{14B7EE84-47F1-485E-BCEA-2E7BDD8EE590}"/>
    <cellStyle name="Accent2 2" xfId="31" xr:uid="{399C36CF-4066-4C2E-8E40-BF97C246E248}"/>
    <cellStyle name="Accent3 2" xfId="32" xr:uid="{300C7861-A88C-4507-B871-CC6B1B8A3C91}"/>
    <cellStyle name="Accent4 2" xfId="33" xr:uid="{09952C83-95AD-4263-9509-528BE4F23A5E}"/>
    <cellStyle name="Accent5 2" xfId="34" xr:uid="{A5866AFC-3479-4B59-BA76-93EA9DFDDD0A}"/>
    <cellStyle name="Accent6 2" xfId="35" xr:uid="{EB273E24-0307-4C4D-ACD8-6B0D4CBC20CC}"/>
    <cellStyle name="Bad 2" xfId="36" xr:uid="{299FDABA-D88B-4CC0-A916-897818778585}"/>
    <cellStyle name="Calc Currency (0)" xfId="1" xr:uid="{00000000-0005-0000-0000-000000000000}"/>
    <cellStyle name="Calculation 2" xfId="37" xr:uid="{60D29BCA-757C-4548-BBEB-059A78633AFB}"/>
    <cellStyle name="Check Cell 2" xfId="38" xr:uid="{8C5ED1D7-D093-4EA4-BE76-33146C4F5E36}"/>
    <cellStyle name="Comma 2" xfId="77" xr:uid="{5E769757-F249-4A19-BB94-E109D05D722B}"/>
    <cellStyle name="Currency 2" xfId="78" xr:uid="{2D330512-1A75-4001-8C7E-F729ADADB41B}"/>
    <cellStyle name="Explanatory Text 2" xfId="39" xr:uid="{6C03E85E-5ADE-489D-889B-0C29DA2BEE1B}"/>
    <cellStyle name="Good 2" xfId="40" xr:uid="{33F3EE47-27DE-4CA9-8120-935A81D98D40}"/>
    <cellStyle name="Grey" xfId="79" xr:uid="{F2979FDC-2913-47F0-9C41-37B2CE912587}"/>
    <cellStyle name="Header1" xfId="2" xr:uid="{00000000-0005-0000-0000-000001000000}"/>
    <cellStyle name="Header2" xfId="3" xr:uid="{00000000-0005-0000-0000-000002000000}"/>
    <cellStyle name="Heading 1 2" xfId="41" xr:uid="{0549198A-C11A-4C05-8129-EFDA59D3DF24}"/>
    <cellStyle name="Heading 2 2" xfId="42" xr:uid="{3D392C07-B18A-43D5-B4DD-DA0C2D0FEC1A}"/>
    <cellStyle name="Heading 3 2" xfId="43" xr:uid="{73B3E15E-5877-406C-98CF-08093EE422C4}"/>
    <cellStyle name="Heading 4 2" xfId="44" xr:uid="{DEE93F93-9754-4159-A18B-B1A6B230F9AE}"/>
    <cellStyle name="Hyperlink 2" xfId="57" xr:uid="{19CB95B1-9995-42BC-9370-F5137AA087EC}"/>
    <cellStyle name="Hyperlink 3" xfId="58" xr:uid="{B38B1E24-779B-475A-BBC9-2A3C393A7381}"/>
    <cellStyle name="Input [yellow]" xfId="80" xr:uid="{120778F7-17B9-4EA3-AC92-6150DCF033D2}"/>
    <cellStyle name="Input 2" xfId="45" xr:uid="{F7FE49B5-6BBB-4A4B-8CC1-5FF4BB531590}"/>
    <cellStyle name="Linked Cell 2" xfId="46" xr:uid="{6D9400CC-BBDA-4F6A-ACB3-C403A9F61CD4}"/>
    <cellStyle name="Neutral 2" xfId="47" xr:uid="{40972EDD-1BF2-4A21-BD09-C1C170C2A84C}"/>
    <cellStyle name="Normal" xfId="0" builtinId="0"/>
    <cellStyle name="Normal - Style1" xfId="81" xr:uid="{5615B663-155A-413A-BF33-08A3706123B7}"/>
    <cellStyle name="Normal 10" xfId="10" xr:uid="{620DC8BA-59EF-4308-951A-EDF18283BAD8}"/>
    <cellStyle name="Normal 2" xfId="11" xr:uid="{05D4DE92-E780-49AF-A731-6AF4153CF833}"/>
    <cellStyle name="Normal 2 2" xfId="55" xr:uid="{D1FDBD06-5E0C-40F7-8A8F-2964011EF713}"/>
    <cellStyle name="Normal 2 3" xfId="73" xr:uid="{7E8F0167-4D14-4E11-8949-A8125A68A23A}"/>
    <cellStyle name="Normal 2 4" xfId="76" xr:uid="{2012381B-2A22-4076-A2E8-99EBBA136EEF}"/>
    <cellStyle name="Normal 3" xfId="48" xr:uid="{5FB4F23F-3259-4FD1-86ED-87C386E0CE18}"/>
    <cellStyle name="Normal 4" xfId="54" xr:uid="{68411537-F60D-4C23-9801-CC3301BA765F}"/>
    <cellStyle name="Normal 4 2" xfId="71" xr:uid="{91C560D0-909E-453C-9650-294956DB28E5}"/>
    <cellStyle name="Normal 5" xfId="56" xr:uid="{94BB9F67-7D37-4E58-9D97-1746486574A0}"/>
    <cellStyle name="Normal 5 2" xfId="59" xr:uid="{D8E691A7-CD43-45A6-9591-80F1ACC6AEB0}"/>
    <cellStyle name="Normal 6" xfId="60" xr:uid="{F750CF44-FE80-4664-BB2A-851E7556397B}"/>
    <cellStyle name="Normal 7" xfId="70" xr:uid="{8594C380-610D-48DB-A993-86A433A59540}"/>
    <cellStyle name="Normal 8" xfId="74" xr:uid="{C0D7EC11-D6DD-4FE3-A148-E9E34AE30074}"/>
    <cellStyle name="Normal 9" xfId="75" xr:uid="{32589701-3ECE-473B-BEC2-4E6D9B39E248}"/>
    <cellStyle name="Notitie 2" xfId="49" xr:uid="{DD23F2D3-7DE8-48B5-9213-8CC303C23EAD}"/>
    <cellStyle name="Output 2" xfId="50" xr:uid="{F1056B0C-0D77-425C-8DBB-2CB254109FFF}"/>
    <cellStyle name="Percent" xfId="4" builtinId="5"/>
    <cellStyle name="Percent [2]" xfId="82" xr:uid="{FBCBFF1A-FE1A-492C-9EBF-9C3F4593FF8D}"/>
    <cellStyle name="Percent 2" xfId="72" xr:uid="{B92F5302-9D4F-4250-AC60-4B38D2D29F0A}"/>
    <cellStyle name="Standaard 2" xfId="51" xr:uid="{7FCA2BCE-F3F8-49B7-8520-7A0056C0D361}"/>
    <cellStyle name="Standard_Capacity_calculation" xfId="61" xr:uid="{0232CF36-0E5F-4EA5-B6A4-2B99E2A9BC6E}"/>
    <cellStyle name="Total 2" xfId="52" xr:uid="{B8EC9218-A874-47EA-BCDC-B6B82C28E3D0}"/>
    <cellStyle name="Warning Text 2" xfId="53" xr:uid="{38900028-7AE8-4D37-8972-BC01EAB99CEE}"/>
    <cellStyle name="weekly" xfId="83" xr:uid="{916039D5-65BC-4D51-8EFA-3AC554D2003F}"/>
    <cellStyle name="一般_739496CP1" xfId="62" xr:uid="{71042DE3-5557-486A-BD12-8A4A6F841588}"/>
    <cellStyle name="寘嬫愗傝 [0.00]_laroux" xfId="63" xr:uid="{FF57E8A6-C825-423D-AD44-6AF21B233C4F}"/>
    <cellStyle name="寘嬫愗傝_laroux" xfId="64" xr:uid="{A3B63B70-C327-48A3-B03B-A2F34DB8D467}"/>
    <cellStyle name="常规 2" xfId="84" xr:uid="{329669A7-BE4A-4B08-BF79-BDBEAD17AA15}"/>
    <cellStyle name="常规 3" xfId="65" xr:uid="{42C1F4BE-70FC-4D41-B1F0-709D89D8D036}"/>
    <cellStyle name="常规_09.Control Chart_v706" xfId="66" xr:uid="{A679B4CE-278A-4C94-8905-072D6A94D306}"/>
    <cellStyle name="捠壿 [0.00]_laroux" xfId="67" xr:uid="{66177BCF-69E8-4D64-93F2-6886A95610DA}"/>
    <cellStyle name="捠壿_laroux" xfId="68" xr:uid="{6A8680BE-FEDD-4536-BC1A-E24D42DD3798}"/>
    <cellStyle name="昗弨_laroux" xfId="69" xr:uid="{4FDB939D-7008-4E0C-876F-A45D05EE67FB}"/>
    <cellStyle name="桁区切り [0.00]_laroux" xfId="5" xr:uid="{00000000-0005-0000-0000-000005000000}"/>
    <cellStyle name="桁区切り_laroux" xfId="6" xr:uid="{00000000-0005-0000-0000-000006000000}"/>
    <cellStyle name="標準_1577" xfId="7" xr:uid="{00000000-0005-0000-0000-000007000000}"/>
    <cellStyle name="通貨 [0.00]_Book1" xfId="8" xr:uid="{00000000-0005-0000-0000-000008000000}"/>
    <cellStyle name="通貨_Book1" xfId="9" xr:uid="{00000000-0005-0000-0000-000009000000}"/>
  </cellStyles>
  <dxfs count="9">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96674584323041"/>
          <c:y val="0.11359724612736662"/>
          <c:w val="0.5332541567695962"/>
          <c:h val="0.7728055077452668"/>
        </c:manualLayout>
      </c:layout>
      <c:radarChart>
        <c:radarStyle val="filled"/>
        <c:varyColors val="0"/>
        <c:ser>
          <c:idx val="0"/>
          <c:order val="0"/>
          <c:spPr>
            <a:solidFill>
              <a:srgbClr val="00FF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Score'!$BI$38:$BI$46</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9A28-4B53-BD87-B5B59C6ADCCA}"/>
            </c:ext>
          </c:extLst>
        </c:ser>
        <c:ser>
          <c:idx val="1"/>
          <c:order val="1"/>
          <c:spPr>
            <a:solidFill>
              <a:srgbClr val="FFFF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Score'!$BJ$38:$BJ$46</c:f>
              <c:numCache>
                <c:formatCode>0%</c:formatCode>
                <c:ptCount val="9"/>
                <c:pt idx="0">
                  <c:v>0.75</c:v>
                </c:pt>
                <c:pt idx="1">
                  <c:v>0.75</c:v>
                </c:pt>
                <c:pt idx="2">
                  <c:v>0.75</c:v>
                </c:pt>
                <c:pt idx="3">
                  <c:v>0.75</c:v>
                </c:pt>
                <c:pt idx="4">
                  <c:v>0.75</c:v>
                </c:pt>
                <c:pt idx="5">
                  <c:v>0.75</c:v>
                </c:pt>
                <c:pt idx="6">
                  <c:v>0.75</c:v>
                </c:pt>
                <c:pt idx="7">
                  <c:v>0.75</c:v>
                </c:pt>
                <c:pt idx="8">
                  <c:v>0.75</c:v>
                </c:pt>
              </c:numCache>
            </c:numRef>
          </c:val>
          <c:extLst>
            <c:ext xmlns:c16="http://schemas.microsoft.com/office/drawing/2014/chart" uri="{C3380CC4-5D6E-409C-BE32-E72D297353CC}">
              <c16:uniqueId val="{00000001-9A28-4B53-BD87-B5B59C6ADCCA}"/>
            </c:ext>
          </c:extLst>
        </c:ser>
        <c:ser>
          <c:idx val="2"/>
          <c:order val="2"/>
          <c:spPr>
            <a:solidFill>
              <a:srgbClr val="FF00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Score'!$BK$38:$BK$46</c:f>
              <c:numCache>
                <c:formatCode>0%</c:formatCode>
                <c:ptCount val="9"/>
                <c:pt idx="0">
                  <c:v>0.5</c:v>
                </c:pt>
                <c:pt idx="1">
                  <c:v>0.5</c:v>
                </c:pt>
                <c:pt idx="2">
                  <c:v>0.5</c:v>
                </c:pt>
                <c:pt idx="3">
                  <c:v>0.5</c:v>
                </c:pt>
                <c:pt idx="4">
                  <c:v>0.5</c:v>
                </c:pt>
                <c:pt idx="5">
                  <c:v>0.5</c:v>
                </c:pt>
                <c:pt idx="6">
                  <c:v>0.5</c:v>
                </c:pt>
                <c:pt idx="7">
                  <c:v>0.5</c:v>
                </c:pt>
                <c:pt idx="8">
                  <c:v>0.5</c:v>
                </c:pt>
              </c:numCache>
            </c:numRef>
          </c:val>
          <c:extLst>
            <c:ext xmlns:c16="http://schemas.microsoft.com/office/drawing/2014/chart" uri="{C3380CC4-5D6E-409C-BE32-E72D297353CC}">
              <c16:uniqueId val="{00000002-9A28-4B53-BD87-B5B59C6ADCCA}"/>
            </c:ext>
          </c:extLst>
        </c:ser>
        <c:ser>
          <c:idx val="3"/>
          <c:order val="3"/>
          <c:spPr>
            <a:noFill/>
            <a:ln w="101600">
              <a:solidFill>
                <a:schemeClr val="tx2"/>
              </a:solidFill>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Score'!$BL$38:$BL$46</c:f>
              <c:numCache>
                <c:formatCode>0%</c:formatCode>
                <c:ptCount val="9"/>
                <c:pt idx="0">
                  <c:v>0.87</c:v>
                </c:pt>
                <c:pt idx="1">
                  <c:v>1</c:v>
                </c:pt>
                <c:pt idx="2">
                  <c:v>1</c:v>
                </c:pt>
                <c:pt idx="3">
                  <c:v>0.9</c:v>
                </c:pt>
                <c:pt idx="4">
                  <c:v>1</c:v>
                </c:pt>
                <c:pt idx="5">
                  <c:v>1</c:v>
                </c:pt>
                <c:pt idx="6">
                  <c:v>0</c:v>
                </c:pt>
                <c:pt idx="7">
                  <c:v>0.92500000000000004</c:v>
                </c:pt>
                <c:pt idx="8">
                  <c:v>1</c:v>
                </c:pt>
              </c:numCache>
            </c:numRef>
          </c:val>
          <c:extLst>
            <c:ext xmlns:c16="http://schemas.microsoft.com/office/drawing/2014/chart" uri="{C3380CC4-5D6E-409C-BE32-E72D297353CC}">
              <c16:uniqueId val="{00000003-9A28-4B53-BD87-B5B59C6ADCCA}"/>
            </c:ext>
          </c:extLst>
        </c:ser>
        <c:dLbls>
          <c:showLegendKey val="0"/>
          <c:showVal val="0"/>
          <c:showCatName val="0"/>
          <c:showSerName val="0"/>
          <c:showPercent val="0"/>
          <c:showBubbleSize val="0"/>
        </c:dLbls>
        <c:axId val="57764096"/>
        <c:axId val="57769984"/>
      </c:radarChart>
      <c:catAx>
        <c:axId val="57764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50" b="0" i="0" u="none" strike="noStrike" baseline="0">
                <a:solidFill>
                  <a:srgbClr val="000000"/>
                </a:solidFill>
                <a:latin typeface="Arial"/>
                <a:ea typeface="Arial"/>
                <a:cs typeface="Arial"/>
              </a:defRPr>
            </a:pPr>
            <a:endParaRPr lang="en-US"/>
          </a:p>
        </c:txPr>
        <c:crossAx val="57769984"/>
        <c:crosses val="autoZero"/>
        <c:auto val="0"/>
        <c:lblAlgn val="ctr"/>
        <c:lblOffset val="100"/>
        <c:noMultiLvlLbl val="0"/>
      </c:catAx>
      <c:valAx>
        <c:axId val="57769984"/>
        <c:scaling>
          <c:orientation val="minMax"/>
        </c:scaling>
        <c:delete val="0"/>
        <c:axPos val="l"/>
        <c:majorGridlines>
          <c:spPr>
            <a:ln w="3175">
              <a:solidFill>
                <a:srgbClr val="000000"/>
              </a:solidFill>
              <a:prstDash val="solid"/>
            </a:ln>
          </c:spPr>
        </c:majorGridlines>
        <c:minorGridlines/>
        <c:numFmt formatCode="0%" sourceLinked="1"/>
        <c:majorTickMark val="cross"/>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57764096"/>
        <c:crosses val="autoZero"/>
        <c:crossBetween val="between"/>
      </c:valAx>
      <c:spPr>
        <a:noFill/>
        <a:ln w="25400">
          <a:noFill/>
        </a:ln>
      </c:spPr>
    </c:plotArea>
    <c:plotVisOnly val="1"/>
    <c:dispBlanksAs val="gap"/>
    <c:showDLblsOverMax val="0"/>
  </c:chart>
  <c:spPr>
    <a:solidFill>
      <a:srgbClr val="FFFFFF"/>
    </a:solidFill>
    <a:ln w="25400" cmpd="dbl">
      <a:solidFill>
        <a:schemeClr val="tx1"/>
      </a:solid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396674584323041"/>
          <c:y val="0.11359724612736662"/>
          <c:w val="0.5332541567695962"/>
          <c:h val="0.7728055077452668"/>
        </c:manualLayout>
      </c:layout>
      <c:radarChart>
        <c:radarStyle val="filled"/>
        <c:varyColors val="0"/>
        <c:ser>
          <c:idx val="0"/>
          <c:order val="0"/>
          <c:spPr>
            <a:solidFill>
              <a:srgbClr val="00FF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Score'!$BI$38:$BI$46</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0-CBE1-455A-B98B-2393F07D620A}"/>
            </c:ext>
          </c:extLst>
        </c:ser>
        <c:ser>
          <c:idx val="1"/>
          <c:order val="1"/>
          <c:spPr>
            <a:solidFill>
              <a:srgbClr val="FFFF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Score'!$BJ$38:$BJ$46</c:f>
              <c:numCache>
                <c:formatCode>0%</c:formatCode>
                <c:ptCount val="9"/>
                <c:pt idx="0">
                  <c:v>0.75</c:v>
                </c:pt>
                <c:pt idx="1">
                  <c:v>0.75</c:v>
                </c:pt>
                <c:pt idx="2">
                  <c:v>0.75</c:v>
                </c:pt>
                <c:pt idx="3">
                  <c:v>0.75</c:v>
                </c:pt>
                <c:pt idx="4">
                  <c:v>0.75</c:v>
                </c:pt>
                <c:pt idx="5">
                  <c:v>0.75</c:v>
                </c:pt>
                <c:pt idx="6">
                  <c:v>0.75</c:v>
                </c:pt>
                <c:pt idx="7">
                  <c:v>0.75</c:v>
                </c:pt>
                <c:pt idx="8">
                  <c:v>0.75</c:v>
                </c:pt>
              </c:numCache>
            </c:numRef>
          </c:val>
          <c:extLst>
            <c:ext xmlns:c16="http://schemas.microsoft.com/office/drawing/2014/chart" uri="{C3380CC4-5D6E-409C-BE32-E72D297353CC}">
              <c16:uniqueId val="{00000001-CBE1-455A-B98B-2393F07D620A}"/>
            </c:ext>
          </c:extLst>
        </c:ser>
        <c:ser>
          <c:idx val="2"/>
          <c:order val="2"/>
          <c:spPr>
            <a:solidFill>
              <a:srgbClr val="FF0000"/>
            </a:solidFill>
            <a:ln w="12700">
              <a:solidFill>
                <a:srgbClr val="000000"/>
              </a:solidFill>
              <a:prstDash val="solid"/>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Score'!$BK$38:$BK$46</c:f>
              <c:numCache>
                <c:formatCode>0%</c:formatCode>
                <c:ptCount val="9"/>
                <c:pt idx="0">
                  <c:v>0.5</c:v>
                </c:pt>
                <c:pt idx="1">
                  <c:v>0.5</c:v>
                </c:pt>
                <c:pt idx="2">
                  <c:v>0.5</c:v>
                </c:pt>
                <c:pt idx="3">
                  <c:v>0.5</c:v>
                </c:pt>
                <c:pt idx="4">
                  <c:v>0.5</c:v>
                </c:pt>
                <c:pt idx="5">
                  <c:v>0.5</c:v>
                </c:pt>
                <c:pt idx="6">
                  <c:v>0.5</c:v>
                </c:pt>
                <c:pt idx="7">
                  <c:v>0.5</c:v>
                </c:pt>
                <c:pt idx="8">
                  <c:v>0.5</c:v>
                </c:pt>
              </c:numCache>
            </c:numRef>
          </c:val>
          <c:extLst>
            <c:ext xmlns:c16="http://schemas.microsoft.com/office/drawing/2014/chart" uri="{C3380CC4-5D6E-409C-BE32-E72D297353CC}">
              <c16:uniqueId val="{00000002-CBE1-455A-B98B-2393F07D620A}"/>
            </c:ext>
          </c:extLst>
        </c:ser>
        <c:ser>
          <c:idx val="3"/>
          <c:order val="3"/>
          <c:spPr>
            <a:noFill/>
            <a:ln w="101600">
              <a:solidFill>
                <a:schemeClr val="tx2"/>
              </a:solidFill>
            </a:ln>
          </c:spPr>
          <c:cat>
            <c:strRef>
              <c:f>'Pre-sourcing Overall Score'!$C$21:$M$29</c:f>
              <c:strCache>
                <c:ptCount val="9"/>
                <c:pt idx="0">
                  <c:v>Quality</c:v>
                </c:pt>
                <c:pt idx="1">
                  <c:v>Cost</c:v>
                </c:pt>
                <c:pt idx="2">
                  <c:v>Logistics</c:v>
                </c:pt>
                <c:pt idx="3">
                  <c:v>Technology</c:v>
                </c:pt>
                <c:pt idx="4">
                  <c:v>Management</c:v>
                </c:pt>
                <c:pt idx="5">
                  <c:v>Compliance</c:v>
                </c:pt>
                <c:pt idx="6">
                  <c:v>Lean</c:v>
                </c:pt>
                <c:pt idx="7">
                  <c:v>HSSE</c:v>
                </c:pt>
                <c:pt idx="8">
                  <c:v>IT</c:v>
                </c:pt>
              </c:strCache>
            </c:strRef>
          </c:cat>
          <c:val>
            <c:numRef>
              <c:f>'Pre-sourcing Overall Score'!$BM$38:$BM$46</c:f>
              <c:numCache>
                <c:formatCode>0%</c:formatCode>
                <c:ptCount val="9"/>
                <c:pt idx="0">
                  <c:v>0.87</c:v>
                </c:pt>
                <c:pt idx="1">
                  <c:v>1</c:v>
                </c:pt>
                <c:pt idx="2">
                  <c:v>1</c:v>
                </c:pt>
                <c:pt idx="3">
                  <c:v>0.9</c:v>
                </c:pt>
                <c:pt idx="4">
                  <c:v>1</c:v>
                </c:pt>
                <c:pt idx="5">
                  <c:v>1</c:v>
                </c:pt>
                <c:pt idx="6">
                  <c:v>0</c:v>
                </c:pt>
                <c:pt idx="7">
                  <c:v>0.92500000000000004</c:v>
                </c:pt>
                <c:pt idx="8">
                  <c:v>1</c:v>
                </c:pt>
              </c:numCache>
            </c:numRef>
          </c:val>
          <c:extLst>
            <c:ext xmlns:c16="http://schemas.microsoft.com/office/drawing/2014/chart" uri="{C3380CC4-5D6E-409C-BE32-E72D297353CC}">
              <c16:uniqueId val="{00000003-CBE1-455A-B98B-2393F07D620A}"/>
            </c:ext>
          </c:extLst>
        </c:ser>
        <c:dLbls>
          <c:showLegendKey val="0"/>
          <c:showVal val="0"/>
          <c:showCatName val="0"/>
          <c:showSerName val="0"/>
          <c:showPercent val="0"/>
          <c:showBubbleSize val="0"/>
        </c:dLbls>
        <c:axId val="57678464"/>
        <c:axId val="57688448"/>
      </c:radarChart>
      <c:catAx>
        <c:axId val="576784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50" b="0" i="0" u="none" strike="noStrike" baseline="0">
                <a:solidFill>
                  <a:srgbClr val="000000"/>
                </a:solidFill>
                <a:latin typeface="Arial"/>
                <a:ea typeface="Arial"/>
                <a:cs typeface="Arial"/>
              </a:defRPr>
            </a:pPr>
            <a:endParaRPr lang="en-US"/>
          </a:p>
        </c:txPr>
        <c:crossAx val="57688448"/>
        <c:crosses val="autoZero"/>
        <c:auto val="0"/>
        <c:lblAlgn val="ctr"/>
        <c:lblOffset val="100"/>
        <c:noMultiLvlLbl val="0"/>
      </c:catAx>
      <c:valAx>
        <c:axId val="57688448"/>
        <c:scaling>
          <c:orientation val="minMax"/>
        </c:scaling>
        <c:delete val="0"/>
        <c:axPos val="l"/>
        <c:majorGridlines>
          <c:spPr>
            <a:ln w="3175">
              <a:solidFill>
                <a:srgbClr val="000000"/>
              </a:solidFill>
              <a:prstDash val="solid"/>
            </a:ln>
          </c:spPr>
        </c:majorGridlines>
        <c:minorGridlines/>
        <c:numFmt formatCode="0%" sourceLinked="1"/>
        <c:majorTickMark val="cross"/>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57678464"/>
        <c:crosses val="autoZero"/>
        <c:crossBetween val="between"/>
      </c:valAx>
      <c:spPr>
        <a:noFill/>
        <a:ln w="25400">
          <a:noFill/>
        </a:ln>
      </c:spPr>
    </c:plotArea>
    <c:plotVisOnly val="1"/>
    <c:dispBlanksAs val="gap"/>
    <c:showDLblsOverMax val="0"/>
  </c:chart>
  <c:spPr>
    <a:solidFill>
      <a:srgbClr val="FFFFFF"/>
    </a:solidFill>
    <a:ln w="25400" cmpd="dbl">
      <a:solidFill>
        <a:schemeClr val="tx1"/>
      </a:solid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0</xdr:colOff>
      <xdr:row>0</xdr:row>
      <xdr:rowOff>0</xdr:rowOff>
    </xdr:to>
    <xdr:sp macro="" textlink="">
      <xdr:nvSpPr>
        <xdr:cNvPr id="59715" name="Line 1">
          <a:extLst>
            <a:ext uri="{FF2B5EF4-FFF2-40B4-BE49-F238E27FC236}">
              <a16:creationId xmlns:a16="http://schemas.microsoft.com/office/drawing/2014/main" id="{00000000-0008-0000-0100-000043E90000}"/>
            </a:ext>
          </a:extLst>
        </xdr:cNvPr>
        <xdr:cNvSpPr>
          <a:spLocks noChangeShapeType="1"/>
        </xdr:cNvSpPr>
      </xdr:nvSpPr>
      <xdr:spPr bwMode="auto">
        <a:xfrm>
          <a:off x="16573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0</xdr:row>
      <xdr:rowOff>0</xdr:rowOff>
    </xdr:from>
    <xdr:to>
      <xdr:col>31</xdr:col>
      <xdr:colOff>0</xdr:colOff>
      <xdr:row>0</xdr:row>
      <xdr:rowOff>0</xdr:rowOff>
    </xdr:to>
    <xdr:sp macro="" textlink="">
      <xdr:nvSpPr>
        <xdr:cNvPr id="59716" name="Line 2">
          <a:extLst>
            <a:ext uri="{FF2B5EF4-FFF2-40B4-BE49-F238E27FC236}">
              <a16:creationId xmlns:a16="http://schemas.microsoft.com/office/drawing/2014/main" id="{00000000-0008-0000-0100-000044E90000}"/>
            </a:ext>
          </a:extLst>
        </xdr:cNvPr>
        <xdr:cNvSpPr>
          <a:spLocks noChangeShapeType="1"/>
        </xdr:cNvSpPr>
      </xdr:nvSpPr>
      <xdr:spPr bwMode="auto">
        <a:xfrm>
          <a:off x="16573500" y="0"/>
          <a:ext cx="1762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0</xdr:row>
      <xdr:rowOff>0</xdr:rowOff>
    </xdr:from>
    <xdr:to>
      <xdr:col>27</xdr:col>
      <xdr:colOff>0</xdr:colOff>
      <xdr:row>0</xdr:row>
      <xdr:rowOff>0</xdr:rowOff>
    </xdr:to>
    <xdr:sp macro="" textlink="">
      <xdr:nvSpPr>
        <xdr:cNvPr id="59717" name="Line 3">
          <a:extLst>
            <a:ext uri="{FF2B5EF4-FFF2-40B4-BE49-F238E27FC236}">
              <a16:creationId xmlns:a16="http://schemas.microsoft.com/office/drawing/2014/main" id="{00000000-0008-0000-0100-000045E90000}"/>
            </a:ext>
          </a:extLst>
        </xdr:cNvPr>
        <xdr:cNvSpPr>
          <a:spLocks noChangeShapeType="1"/>
        </xdr:cNvSpPr>
      </xdr:nvSpPr>
      <xdr:spPr bwMode="auto">
        <a:xfrm>
          <a:off x="16925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9718" name="Line 4">
          <a:extLst>
            <a:ext uri="{FF2B5EF4-FFF2-40B4-BE49-F238E27FC236}">
              <a16:creationId xmlns:a16="http://schemas.microsoft.com/office/drawing/2014/main" id="{00000000-0008-0000-0100-000046E90000}"/>
            </a:ext>
          </a:extLst>
        </xdr:cNvPr>
        <xdr:cNvSpPr>
          <a:spLocks noChangeShapeType="1"/>
        </xdr:cNvSpPr>
      </xdr:nvSpPr>
      <xdr:spPr bwMode="auto">
        <a:xfrm>
          <a:off x="176307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0</xdr:row>
      <xdr:rowOff>0</xdr:rowOff>
    </xdr:from>
    <xdr:to>
      <xdr:col>30</xdr:col>
      <xdr:colOff>0</xdr:colOff>
      <xdr:row>0</xdr:row>
      <xdr:rowOff>0</xdr:rowOff>
    </xdr:to>
    <xdr:sp macro="" textlink="">
      <xdr:nvSpPr>
        <xdr:cNvPr id="59719" name="Line 5">
          <a:extLst>
            <a:ext uri="{FF2B5EF4-FFF2-40B4-BE49-F238E27FC236}">
              <a16:creationId xmlns:a16="http://schemas.microsoft.com/office/drawing/2014/main" id="{00000000-0008-0000-0100-000047E90000}"/>
            </a:ext>
          </a:extLst>
        </xdr:cNvPr>
        <xdr:cNvSpPr>
          <a:spLocks noChangeShapeType="1"/>
        </xdr:cNvSpPr>
      </xdr:nvSpPr>
      <xdr:spPr bwMode="auto">
        <a:xfrm>
          <a:off x="179832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95250</xdr:colOff>
      <xdr:row>0</xdr:row>
      <xdr:rowOff>0</xdr:rowOff>
    </xdr:from>
    <xdr:to>
      <xdr:col>28</xdr:col>
      <xdr:colOff>352425</xdr:colOff>
      <xdr:row>0</xdr:row>
      <xdr:rowOff>0</xdr:rowOff>
    </xdr:to>
    <xdr:sp macro="" textlink="">
      <xdr:nvSpPr>
        <xdr:cNvPr id="40966" name="Text Box 6">
          <a:extLst>
            <a:ext uri="{FF2B5EF4-FFF2-40B4-BE49-F238E27FC236}">
              <a16:creationId xmlns:a16="http://schemas.microsoft.com/office/drawing/2014/main" id="{00000000-0008-0000-0100-000006A00000}"/>
            </a:ext>
          </a:extLst>
        </xdr:cNvPr>
        <xdr:cNvSpPr txBox="1">
          <a:spLocks noChangeArrowheads="1"/>
        </xdr:cNvSpPr>
      </xdr:nvSpPr>
      <xdr:spPr bwMode="auto">
        <a:xfrm>
          <a:off x="17373600" y="0"/>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133350</xdr:colOff>
      <xdr:row>0</xdr:row>
      <xdr:rowOff>0</xdr:rowOff>
    </xdr:from>
    <xdr:to>
      <xdr:col>29</xdr:col>
      <xdr:colOff>352425</xdr:colOff>
      <xdr:row>0</xdr:row>
      <xdr:rowOff>0</xdr:rowOff>
    </xdr:to>
    <xdr:sp macro="" textlink="">
      <xdr:nvSpPr>
        <xdr:cNvPr id="40967" name="Text Box 7">
          <a:extLst>
            <a:ext uri="{FF2B5EF4-FFF2-40B4-BE49-F238E27FC236}">
              <a16:creationId xmlns:a16="http://schemas.microsoft.com/office/drawing/2014/main" id="{00000000-0008-0000-0100-000007A00000}"/>
            </a:ext>
          </a:extLst>
        </xdr:cNvPr>
        <xdr:cNvSpPr txBox="1">
          <a:spLocks noChangeArrowheads="1"/>
        </xdr:cNvSpPr>
      </xdr:nvSpPr>
      <xdr:spPr bwMode="auto">
        <a:xfrm>
          <a:off x="17764125" y="0"/>
          <a:ext cx="2190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76200</xdr:colOff>
      <xdr:row>0</xdr:row>
      <xdr:rowOff>0</xdr:rowOff>
    </xdr:from>
    <xdr:to>
      <xdr:col>30</xdr:col>
      <xdr:colOff>352425</xdr:colOff>
      <xdr:row>0</xdr:row>
      <xdr:rowOff>0</xdr:rowOff>
    </xdr:to>
    <xdr:sp macro="" textlink="">
      <xdr:nvSpPr>
        <xdr:cNvPr id="40968" name="Text Box 8">
          <a:extLst>
            <a:ext uri="{FF2B5EF4-FFF2-40B4-BE49-F238E27FC236}">
              <a16:creationId xmlns:a16="http://schemas.microsoft.com/office/drawing/2014/main" id="{00000000-0008-0000-0100-000008A00000}"/>
            </a:ext>
          </a:extLst>
        </xdr:cNvPr>
        <xdr:cNvSpPr txBox="1">
          <a:spLocks noChangeArrowheads="1"/>
        </xdr:cNvSpPr>
      </xdr:nvSpPr>
      <xdr:spPr bwMode="auto">
        <a:xfrm>
          <a:off x="18059400" y="0"/>
          <a:ext cx="2762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36</xdr:col>
      <xdr:colOff>57150</xdr:colOff>
      <xdr:row>0</xdr:row>
      <xdr:rowOff>0</xdr:rowOff>
    </xdr:from>
    <xdr:to>
      <xdr:col>36</xdr:col>
      <xdr:colOff>295275</xdr:colOff>
      <xdr:row>0</xdr:row>
      <xdr:rowOff>0</xdr:rowOff>
    </xdr:to>
    <xdr:sp macro="" textlink="">
      <xdr:nvSpPr>
        <xdr:cNvPr id="40969" name="Text Box 9">
          <a:extLst>
            <a:ext uri="{FF2B5EF4-FFF2-40B4-BE49-F238E27FC236}">
              <a16:creationId xmlns:a16="http://schemas.microsoft.com/office/drawing/2014/main" id="{00000000-0008-0000-0100-000009A00000}"/>
            </a:ext>
          </a:extLst>
        </xdr:cNvPr>
        <xdr:cNvSpPr txBox="1">
          <a:spLocks noChangeArrowheads="1"/>
        </xdr:cNvSpPr>
      </xdr:nvSpPr>
      <xdr:spPr bwMode="auto">
        <a:xfrm>
          <a:off x="20840700" y="0"/>
          <a:ext cx="2381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18288" rIns="18288" bIns="18288" anchor="ctr" upright="1"/>
        <a:lstStyle/>
        <a:p>
          <a:pPr algn="ctr" rtl="0">
            <a:defRPr sz="1000"/>
          </a:pPr>
          <a:r>
            <a:rPr lang="en-GB" sz="600" b="0" i="0" u="none" strike="noStrike" baseline="0">
              <a:solidFill>
                <a:srgbClr val="000000"/>
              </a:solidFill>
              <a:latin typeface="ＭＳ Ｐゴシック"/>
              <a:ea typeface="ＭＳ Ｐゴシック"/>
            </a:rPr>
            <a:t>Countermeasure</a:t>
          </a:r>
        </a:p>
        <a:p>
          <a:pPr algn="ctr" rtl="0">
            <a:defRPr sz="1000"/>
          </a:pPr>
          <a:r>
            <a:rPr lang="en-GB" sz="600" b="0" i="0" u="none" strike="noStrike" baseline="0">
              <a:solidFill>
                <a:srgbClr val="000000"/>
              </a:solidFill>
              <a:latin typeface="ＭＳ Ｐゴシック"/>
              <a:ea typeface="ＭＳ Ｐゴシック"/>
            </a:rPr>
            <a:t>plan</a:t>
          </a:r>
        </a:p>
      </xdr:txBody>
    </xdr:sp>
    <xdr:clientData/>
  </xdr:twoCellAnchor>
  <xdr:twoCellAnchor>
    <xdr:from>
      <xdr:col>34</xdr:col>
      <xdr:colOff>47625</xdr:colOff>
      <xdr:row>0</xdr:row>
      <xdr:rowOff>0</xdr:rowOff>
    </xdr:from>
    <xdr:to>
      <xdr:col>34</xdr:col>
      <xdr:colOff>314325</xdr:colOff>
      <xdr:row>0</xdr:row>
      <xdr:rowOff>0</xdr:rowOff>
    </xdr:to>
    <xdr:sp macro="" textlink="">
      <xdr:nvSpPr>
        <xdr:cNvPr id="40970" name="Text Box 10">
          <a:extLst>
            <a:ext uri="{FF2B5EF4-FFF2-40B4-BE49-F238E27FC236}">
              <a16:creationId xmlns:a16="http://schemas.microsoft.com/office/drawing/2014/main" id="{00000000-0008-0000-0100-00000AA00000}"/>
            </a:ext>
          </a:extLst>
        </xdr:cNvPr>
        <xdr:cNvSpPr txBox="1">
          <a:spLocks noChangeArrowheads="1"/>
        </xdr:cNvSpPr>
      </xdr:nvSpPr>
      <xdr:spPr bwMode="auto">
        <a:xfrm>
          <a:off x="20107275" y="0"/>
          <a:ext cx="266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18288" rIns="18288" bIns="18288" anchor="ctr" upright="1"/>
        <a:lstStyle/>
        <a:p>
          <a:pPr algn="ctr" rtl="0">
            <a:defRPr sz="1000"/>
          </a:pPr>
          <a:r>
            <a:rPr lang="en-GB" sz="600" b="0" i="0" u="none" strike="noStrike" baseline="0">
              <a:solidFill>
                <a:srgbClr val="000000"/>
              </a:solidFill>
              <a:latin typeface="ＭＳ Ｐゴシック"/>
              <a:ea typeface="ＭＳ Ｐゴシック"/>
            </a:rPr>
            <a:t>Confirmation </a:t>
          </a:r>
        </a:p>
        <a:p>
          <a:pPr algn="ctr" rtl="0">
            <a:defRPr sz="1000"/>
          </a:pPr>
          <a:r>
            <a:rPr lang="en-GB" sz="600" b="0" i="0" u="none" strike="noStrike" baseline="0">
              <a:solidFill>
                <a:srgbClr val="000000"/>
              </a:solidFill>
              <a:latin typeface="ＭＳ Ｐゴシック"/>
              <a:ea typeface="ＭＳ Ｐゴシック"/>
            </a:rPr>
            <a:t>of fact </a:t>
          </a:r>
        </a:p>
      </xdr:txBody>
    </xdr:sp>
    <xdr:clientData/>
  </xdr:twoCellAnchor>
  <xdr:twoCellAnchor>
    <xdr:from>
      <xdr:col>34</xdr:col>
      <xdr:colOff>66675</xdr:colOff>
      <xdr:row>0</xdr:row>
      <xdr:rowOff>0</xdr:rowOff>
    </xdr:from>
    <xdr:to>
      <xdr:col>34</xdr:col>
      <xdr:colOff>323850</xdr:colOff>
      <xdr:row>0</xdr:row>
      <xdr:rowOff>0</xdr:rowOff>
    </xdr:to>
    <xdr:sp macro="" textlink="">
      <xdr:nvSpPr>
        <xdr:cNvPr id="40971" name="Text Box 11">
          <a:extLst>
            <a:ext uri="{FF2B5EF4-FFF2-40B4-BE49-F238E27FC236}">
              <a16:creationId xmlns:a16="http://schemas.microsoft.com/office/drawing/2014/main" id="{00000000-0008-0000-0100-00000BA00000}"/>
            </a:ext>
          </a:extLst>
        </xdr:cNvPr>
        <xdr:cNvSpPr txBox="1">
          <a:spLocks noChangeArrowheads="1"/>
        </xdr:cNvSpPr>
      </xdr:nvSpPr>
      <xdr:spPr bwMode="auto">
        <a:xfrm>
          <a:off x="20126325" y="0"/>
          <a:ext cx="2571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18288" tIns="18288" rIns="18288" bIns="18288" anchor="ctr" upright="1"/>
        <a:lstStyle/>
        <a:p>
          <a:pPr algn="ctr" rtl="0">
            <a:defRPr sz="1000"/>
          </a:pPr>
          <a:r>
            <a:rPr lang="en-GB" sz="600" b="0" i="0" u="none" strike="noStrike" baseline="0">
              <a:solidFill>
                <a:srgbClr val="000000"/>
              </a:solidFill>
              <a:latin typeface="ＭＳ Ｐゴシック"/>
              <a:ea typeface="ＭＳ Ｐゴシック"/>
            </a:rPr>
            <a:t>Confirmation of </a:t>
          </a:r>
        </a:p>
        <a:p>
          <a:pPr algn="ctr" rtl="0">
            <a:defRPr sz="1000"/>
          </a:pPr>
          <a:r>
            <a:rPr lang="en-GB" sz="600" b="0" i="0" u="none" strike="noStrike" baseline="0">
              <a:solidFill>
                <a:srgbClr val="000000"/>
              </a:solidFill>
              <a:latin typeface="ＭＳ Ｐゴシック"/>
              <a:ea typeface="ＭＳ Ｐゴシック"/>
            </a:rPr>
            <a:t>countermeasure</a:t>
          </a:r>
        </a:p>
      </xdr:txBody>
    </xdr:sp>
    <xdr:clientData/>
  </xdr:twoCellAnchor>
  <xdr:twoCellAnchor>
    <xdr:from>
      <xdr:col>28</xdr:col>
      <xdr:colOff>123825</xdr:colOff>
      <xdr:row>184</xdr:row>
      <xdr:rowOff>0</xdr:rowOff>
    </xdr:from>
    <xdr:to>
      <xdr:col>28</xdr:col>
      <xdr:colOff>352425</xdr:colOff>
      <xdr:row>184</xdr:row>
      <xdr:rowOff>0</xdr:rowOff>
    </xdr:to>
    <xdr:sp macro="" textlink="">
      <xdr:nvSpPr>
        <xdr:cNvPr id="40972" name="Text Box 12">
          <a:extLst>
            <a:ext uri="{FF2B5EF4-FFF2-40B4-BE49-F238E27FC236}">
              <a16:creationId xmlns:a16="http://schemas.microsoft.com/office/drawing/2014/main" id="{00000000-0008-0000-0100-00000CA00000}"/>
            </a:ext>
          </a:extLst>
        </xdr:cNvPr>
        <xdr:cNvSpPr txBox="1">
          <a:spLocks noChangeArrowheads="1"/>
        </xdr:cNvSpPr>
      </xdr:nvSpPr>
      <xdr:spPr bwMode="auto">
        <a:xfrm>
          <a:off x="17402175"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73" name="Text Box 13">
          <a:extLst>
            <a:ext uri="{FF2B5EF4-FFF2-40B4-BE49-F238E27FC236}">
              <a16:creationId xmlns:a16="http://schemas.microsoft.com/office/drawing/2014/main" id="{00000000-0008-0000-0100-00000D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74" name="Text Box 14">
          <a:extLst>
            <a:ext uri="{FF2B5EF4-FFF2-40B4-BE49-F238E27FC236}">
              <a16:creationId xmlns:a16="http://schemas.microsoft.com/office/drawing/2014/main" id="{00000000-0008-0000-0100-00000E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75" name="Text Box 15">
          <a:extLst>
            <a:ext uri="{FF2B5EF4-FFF2-40B4-BE49-F238E27FC236}">
              <a16:creationId xmlns:a16="http://schemas.microsoft.com/office/drawing/2014/main" id="{00000000-0008-0000-0100-00000F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29</xdr:col>
      <xdr:colOff>133350</xdr:colOff>
      <xdr:row>184</xdr:row>
      <xdr:rowOff>0</xdr:rowOff>
    </xdr:from>
    <xdr:to>
      <xdr:col>29</xdr:col>
      <xdr:colOff>352425</xdr:colOff>
      <xdr:row>184</xdr:row>
      <xdr:rowOff>0</xdr:rowOff>
    </xdr:to>
    <xdr:sp macro="" textlink="">
      <xdr:nvSpPr>
        <xdr:cNvPr id="40976" name="Text Box 16">
          <a:extLst>
            <a:ext uri="{FF2B5EF4-FFF2-40B4-BE49-F238E27FC236}">
              <a16:creationId xmlns:a16="http://schemas.microsoft.com/office/drawing/2014/main" id="{00000000-0008-0000-0100-000010A00000}"/>
            </a:ext>
          </a:extLst>
        </xdr:cNvPr>
        <xdr:cNvSpPr txBox="1">
          <a:spLocks noChangeArrowheads="1"/>
        </xdr:cNvSpPr>
      </xdr:nvSpPr>
      <xdr:spPr bwMode="auto">
        <a:xfrm>
          <a:off x="17764125" y="13306425"/>
          <a:ext cx="2190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77" name="Text Box 17">
          <a:extLst>
            <a:ext uri="{FF2B5EF4-FFF2-40B4-BE49-F238E27FC236}">
              <a16:creationId xmlns:a16="http://schemas.microsoft.com/office/drawing/2014/main" id="{00000000-0008-0000-0100-000011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66675</xdr:colOff>
      <xdr:row>184</xdr:row>
      <xdr:rowOff>0</xdr:rowOff>
    </xdr:from>
    <xdr:to>
      <xdr:col>30</xdr:col>
      <xdr:colOff>352425</xdr:colOff>
      <xdr:row>184</xdr:row>
      <xdr:rowOff>0</xdr:rowOff>
    </xdr:to>
    <xdr:sp macro="" textlink="">
      <xdr:nvSpPr>
        <xdr:cNvPr id="40978" name="Text Box 18">
          <a:extLst>
            <a:ext uri="{FF2B5EF4-FFF2-40B4-BE49-F238E27FC236}">
              <a16:creationId xmlns:a16="http://schemas.microsoft.com/office/drawing/2014/main" id="{00000000-0008-0000-0100-000012A00000}"/>
            </a:ext>
          </a:extLst>
        </xdr:cNvPr>
        <xdr:cNvSpPr txBox="1">
          <a:spLocks noChangeArrowheads="1"/>
        </xdr:cNvSpPr>
      </xdr:nvSpPr>
      <xdr:spPr bwMode="auto">
        <a:xfrm>
          <a:off x="18049875" y="13306425"/>
          <a:ext cx="285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30</xdr:col>
      <xdr:colOff>76200</xdr:colOff>
      <xdr:row>184</xdr:row>
      <xdr:rowOff>0</xdr:rowOff>
    </xdr:from>
    <xdr:to>
      <xdr:col>30</xdr:col>
      <xdr:colOff>352425</xdr:colOff>
      <xdr:row>184</xdr:row>
      <xdr:rowOff>0</xdr:rowOff>
    </xdr:to>
    <xdr:sp macro="" textlink="">
      <xdr:nvSpPr>
        <xdr:cNvPr id="40979" name="Text Box 19">
          <a:extLst>
            <a:ext uri="{FF2B5EF4-FFF2-40B4-BE49-F238E27FC236}">
              <a16:creationId xmlns:a16="http://schemas.microsoft.com/office/drawing/2014/main" id="{00000000-0008-0000-0100-000013A00000}"/>
            </a:ext>
          </a:extLst>
        </xdr:cNvPr>
        <xdr:cNvSpPr txBox="1">
          <a:spLocks noChangeArrowheads="1"/>
        </xdr:cNvSpPr>
      </xdr:nvSpPr>
      <xdr:spPr bwMode="auto">
        <a:xfrm>
          <a:off x="18059400" y="13306425"/>
          <a:ext cx="2762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80" name="Text Box 20">
          <a:extLst>
            <a:ext uri="{FF2B5EF4-FFF2-40B4-BE49-F238E27FC236}">
              <a16:creationId xmlns:a16="http://schemas.microsoft.com/office/drawing/2014/main" id="{00000000-0008-0000-0100-000014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59735" name="Oval 21">
          <a:extLst>
            <a:ext uri="{FF2B5EF4-FFF2-40B4-BE49-F238E27FC236}">
              <a16:creationId xmlns:a16="http://schemas.microsoft.com/office/drawing/2014/main" id="{00000000-0008-0000-0100-000057E90000}"/>
            </a:ext>
          </a:extLst>
        </xdr:cNvPr>
        <xdr:cNvSpPr>
          <a:spLocks noChangeArrowheads="1"/>
        </xdr:cNvSpPr>
      </xdr:nvSpPr>
      <xdr:spPr bwMode="auto">
        <a:xfrm>
          <a:off x="5429250" y="0"/>
          <a:ext cx="142875" cy="0"/>
        </a:xfrm>
        <a:prstGeom prst="ellipse">
          <a:avLst/>
        </a:prstGeom>
        <a:solidFill>
          <a:srgbClr xmlns:mc="http://schemas.openxmlformats.org/markup-compatibility/2006" xmlns:a14="http://schemas.microsoft.com/office/drawing/2010/main" val="FFFFFF" mc:Ignorable="a14" a14:legacySpreadsheetColorIndex="9"/>
        </a:solidFill>
        <a:ln w="222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0</xdr:colOff>
      <xdr:row>0</xdr:row>
      <xdr:rowOff>0</xdr:rowOff>
    </xdr:from>
    <xdr:to>
      <xdr:col>11</xdr:col>
      <xdr:colOff>0</xdr:colOff>
      <xdr:row>0</xdr:row>
      <xdr:rowOff>0</xdr:rowOff>
    </xdr:to>
    <xdr:grpSp>
      <xdr:nvGrpSpPr>
        <xdr:cNvPr id="59736" name="Group 22">
          <a:extLst>
            <a:ext uri="{FF2B5EF4-FFF2-40B4-BE49-F238E27FC236}">
              <a16:creationId xmlns:a16="http://schemas.microsoft.com/office/drawing/2014/main" id="{00000000-0008-0000-0100-000058E90000}"/>
            </a:ext>
          </a:extLst>
        </xdr:cNvPr>
        <xdr:cNvGrpSpPr>
          <a:grpSpLocks/>
        </xdr:cNvGrpSpPr>
      </xdr:nvGrpSpPr>
      <xdr:grpSpPr bwMode="auto">
        <a:xfrm>
          <a:off x="9538607" y="0"/>
          <a:ext cx="0" cy="0"/>
          <a:chOff x="454" y="1463"/>
          <a:chExt cx="11" cy="15"/>
        </a:xfrm>
      </xdr:grpSpPr>
      <xdr:sp macro="" textlink="">
        <xdr:nvSpPr>
          <xdr:cNvPr id="59797" name="Line 23">
            <a:extLst>
              <a:ext uri="{FF2B5EF4-FFF2-40B4-BE49-F238E27FC236}">
                <a16:creationId xmlns:a16="http://schemas.microsoft.com/office/drawing/2014/main" id="{00000000-0008-0000-0100-000095E90000}"/>
              </a:ext>
            </a:extLst>
          </xdr:cNvPr>
          <xdr:cNvSpPr>
            <a:spLocks noChangeShapeType="1"/>
          </xdr:cNvSpPr>
        </xdr:nvSpPr>
        <xdr:spPr bwMode="auto">
          <a:xfrm>
            <a:off x="454" y="1464"/>
            <a:ext cx="11" cy="14"/>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798" name="Line 24">
            <a:extLst>
              <a:ext uri="{FF2B5EF4-FFF2-40B4-BE49-F238E27FC236}">
                <a16:creationId xmlns:a16="http://schemas.microsoft.com/office/drawing/2014/main" id="{00000000-0008-0000-0100-000096E90000}"/>
              </a:ext>
            </a:extLst>
          </xdr:cNvPr>
          <xdr:cNvSpPr>
            <a:spLocks noChangeShapeType="1"/>
          </xdr:cNvSpPr>
        </xdr:nvSpPr>
        <xdr:spPr bwMode="auto">
          <a:xfrm flipH="1">
            <a:off x="454" y="1463"/>
            <a:ext cx="11" cy="13"/>
          </a:xfrm>
          <a:prstGeom prst="line">
            <a:avLst/>
          </a:prstGeom>
          <a:noFill/>
          <a:ln w="222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28</xdr:col>
      <xdr:colOff>114300</xdr:colOff>
      <xdr:row>184</xdr:row>
      <xdr:rowOff>0</xdr:rowOff>
    </xdr:from>
    <xdr:to>
      <xdr:col>28</xdr:col>
      <xdr:colOff>352425</xdr:colOff>
      <xdr:row>184</xdr:row>
      <xdr:rowOff>0</xdr:rowOff>
    </xdr:to>
    <xdr:sp macro="" textlink="">
      <xdr:nvSpPr>
        <xdr:cNvPr id="40985" name="Text Box 25">
          <a:extLst>
            <a:ext uri="{FF2B5EF4-FFF2-40B4-BE49-F238E27FC236}">
              <a16:creationId xmlns:a16="http://schemas.microsoft.com/office/drawing/2014/main" id="{00000000-0008-0000-0100-000019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86" name="Text Box 26">
          <a:extLst>
            <a:ext uri="{FF2B5EF4-FFF2-40B4-BE49-F238E27FC236}">
              <a16:creationId xmlns:a16="http://schemas.microsoft.com/office/drawing/2014/main" id="{00000000-0008-0000-0100-00001A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87" name="Text Box 27">
          <a:extLst>
            <a:ext uri="{FF2B5EF4-FFF2-40B4-BE49-F238E27FC236}">
              <a16:creationId xmlns:a16="http://schemas.microsoft.com/office/drawing/2014/main" id="{00000000-0008-0000-0100-00001B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88" name="Text Box 28">
          <a:extLst>
            <a:ext uri="{FF2B5EF4-FFF2-40B4-BE49-F238E27FC236}">
              <a16:creationId xmlns:a16="http://schemas.microsoft.com/office/drawing/2014/main" id="{00000000-0008-0000-0100-00001C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89" name="Text Box 29">
          <a:extLst>
            <a:ext uri="{FF2B5EF4-FFF2-40B4-BE49-F238E27FC236}">
              <a16:creationId xmlns:a16="http://schemas.microsoft.com/office/drawing/2014/main" id="{00000000-0008-0000-0100-00001D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90" name="Text Box 30">
          <a:extLst>
            <a:ext uri="{FF2B5EF4-FFF2-40B4-BE49-F238E27FC236}">
              <a16:creationId xmlns:a16="http://schemas.microsoft.com/office/drawing/2014/main" id="{00000000-0008-0000-0100-00001E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91" name="Text Box 31">
          <a:extLst>
            <a:ext uri="{FF2B5EF4-FFF2-40B4-BE49-F238E27FC236}">
              <a16:creationId xmlns:a16="http://schemas.microsoft.com/office/drawing/2014/main" id="{00000000-0008-0000-0100-00001F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92" name="Text Box 32">
          <a:extLst>
            <a:ext uri="{FF2B5EF4-FFF2-40B4-BE49-F238E27FC236}">
              <a16:creationId xmlns:a16="http://schemas.microsoft.com/office/drawing/2014/main" id="{00000000-0008-0000-0100-000020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93" name="Text Box 33">
          <a:extLst>
            <a:ext uri="{FF2B5EF4-FFF2-40B4-BE49-F238E27FC236}">
              <a16:creationId xmlns:a16="http://schemas.microsoft.com/office/drawing/2014/main" id="{00000000-0008-0000-0100-000021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94" name="Text Box 34">
          <a:extLst>
            <a:ext uri="{FF2B5EF4-FFF2-40B4-BE49-F238E27FC236}">
              <a16:creationId xmlns:a16="http://schemas.microsoft.com/office/drawing/2014/main" id="{00000000-0008-0000-0100-000022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95" name="Text Box 35">
          <a:extLst>
            <a:ext uri="{FF2B5EF4-FFF2-40B4-BE49-F238E27FC236}">
              <a16:creationId xmlns:a16="http://schemas.microsoft.com/office/drawing/2014/main" id="{00000000-0008-0000-0100-000023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96" name="Text Box 36">
          <a:extLst>
            <a:ext uri="{FF2B5EF4-FFF2-40B4-BE49-F238E27FC236}">
              <a16:creationId xmlns:a16="http://schemas.microsoft.com/office/drawing/2014/main" id="{00000000-0008-0000-0100-000024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0997" name="Text Box 37">
          <a:extLst>
            <a:ext uri="{FF2B5EF4-FFF2-40B4-BE49-F238E27FC236}">
              <a16:creationId xmlns:a16="http://schemas.microsoft.com/office/drawing/2014/main" id="{00000000-0008-0000-0100-000025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0998" name="Text Box 38">
          <a:extLst>
            <a:ext uri="{FF2B5EF4-FFF2-40B4-BE49-F238E27FC236}">
              <a16:creationId xmlns:a16="http://schemas.microsoft.com/office/drawing/2014/main" id="{00000000-0008-0000-0100-000026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0999" name="Text Box 39">
          <a:extLst>
            <a:ext uri="{FF2B5EF4-FFF2-40B4-BE49-F238E27FC236}">
              <a16:creationId xmlns:a16="http://schemas.microsoft.com/office/drawing/2014/main" id="{00000000-0008-0000-0100-000027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00" name="Text Box 40">
          <a:extLst>
            <a:ext uri="{FF2B5EF4-FFF2-40B4-BE49-F238E27FC236}">
              <a16:creationId xmlns:a16="http://schemas.microsoft.com/office/drawing/2014/main" id="{00000000-0008-0000-0100-000028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01" name="Text Box 41">
          <a:extLst>
            <a:ext uri="{FF2B5EF4-FFF2-40B4-BE49-F238E27FC236}">
              <a16:creationId xmlns:a16="http://schemas.microsoft.com/office/drawing/2014/main" id="{00000000-0008-0000-0100-000029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02" name="Text Box 42">
          <a:extLst>
            <a:ext uri="{FF2B5EF4-FFF2-40B4-BE49-F238E27FC236}">
              <a16:creationId xmlns:a16="http://schemas.microsoft.com/office/drawing/2014/main" id="{00000000-0008-0000-0100-00002A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03" name="Text Box 43">
          <a:extLst>
            <a:ext uri="{FF2B5EF4-FFF2-40B4-BE49-F238E27FC236}">
              <a16:creationId xmlns:a16="http://schemas.microsoft.com/office/drawing/2014/main" id="{00000000-0008-0000-0100-00002B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04" name="Text Box 44">
          <a:extLst>
            <a:ext uri="{FF2B5EF4-FFF2-40B4-BE49-F238E27FC236}">
              <a16:creationId xmlns:a16="http://schemas.microsoft.com/office/drawing/2014/main" id="{00000000-0008-0000-0100-00002C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05" name="Text Box 45">
          <a:extLst>
            <a:ext uri="{FF2B5EF4-FFF2-40B4-BE49-F238E27FC236}">
              <a16:creationId xmlns:a16="http://schemas.microsoft.com/office/drawing/2014/main" id="{00000000-0008-0000-0100-00002D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06" name="Text Box 46">
          <a:extLst>
            <a:ext uri="{FF2B5EF4-FFF2-40B4-BE49-F238E27FC236}">
              <a16:creationId xmlns:a16="http://schemas.microsoft.com/office/drawing/2014/main" id="{00000000-0008-0000-0100-00002E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07" name="Text Box 47">
          <a:extLst>
            <a:ext uri="{FF2B5EF4-FFF2-40B4-BE49-F238E27FC236}">
              <a16:creationId xmlns:a16="http://schemas.microsoft.com/office/drawing/2014/main" id="{00000000-0008-0000-0100-00002F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08" name="Text Box 48">
          <a:extLst>
            <a:ext uri="{FF2B5EF4-FFF2-40B4-BE49-F238E27FC236}">
              <a16:creationId xmlns:a16="http://schemas.microsoft.com/office/drawing/2014/main" id="{00000000-0008-0000-0100-000030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09" name="Text Box 49">
          <a:extLst>
            <a:ext uri="{FF2B5EF4-FFF2-40B4-BE49-F238E27FC236}">
              <a16:creationId xmlns:a16="http://schemas.microsoft.com/office/drawing/2014/main" id="{00000000-0008-0000-0100-000031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10" name="Text Box 50">
          <a:extLst>
            <a:ext uri="{FF2B5EF4-FFF2-40B4-BE49-F238E27FC236}">
              <a16:creationId xmlns:a16="http://schemas.microsoft.com/office/drawing/2014/main" id="{00000000-0008-0000-0100-000032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11" name="Text Box 51">
          <a:extLst>
            <a:ext uri="{FF2B5EF4-FFF2-40B4-BE49-F238E27FC236}">
              <a16:creationId xmlns:a16="http://schemas.microsoft.com/office/drawing/2014/main" id="{00000000-0008-0000-0100-000033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12" name="Text Box 52">
          <a:extLst>
            <a:ext uri="{FF2B5EF4-FFF2-40B4-BE49-F238E27FC236}">
              <a16:creationId xmlns:a16="http://schemas.microsoft.com/office/drawing/2014/main" id="{00000000-0008-0000-0100-000034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13" name="Text Box 53">
          <a:extLst>
            <a:ext uri="{FF2B5EF4-FFF2-40B4-BE49-F238E27FC236}">
              <a16:creationId xmlns:a16="http://schemas.microsoft.com/office/drawing/2014/main" id="{00000000-0008-0000-0100-000035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14" name="Text Box 54">
          <a:extLst>
            <a:ext uri="{FF2B5EF4-FFF2-40B4-BE49-F238E27FC236}">
              <a16:creationId xmlns:a16="http://schemas.microsoft.com/office/drawing/2014/main" id="{00000000-0008-0000-0100-000036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15" name="Text Box 55">
          <a:extLst>
            <a:ext uri="{FF2B5EF4-FFF2-40B4-BE49-F238E27FC236}">
              <a16:creationId xmlns:a16="http://schemas.microsoft.com/office/drawing/2014/main" id="{00000000-0008-0000-0100-000037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16" name="Text Box 56">
          <a:extLst>
            <a:ext uri="{FF2B5EF4-FFF2-40B4-BE49-F238E27FC236}">
              <a16:creationId xmlns:a16="http://schemas.microsoft.com/office/drawing/2014/main" id="{00000000-0008-0000-0100-000038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17" name="Text Box 57">
          <a:extLst>
            <a:ext uri="{FF2B5EF4-FFF2-40B4-BE49-F238E27FC236}">
              <a16:creationId xmlns:a16="http://schemas.microsoft.com/office/drawing/2014/main" id="{00000000-0008-0000-0100-000039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18" name="Text Box 58">
          <a:extLst>
            <a:ext uri="{FF2B5EF4-FFF2-40B4-BE49-F238E27FC236}">
              <a16:creationId xmlns:a16="http://schemas.microsoft.com/office/drawing/2014/main" id="{00000000-0008-0000-0100-00003A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19" name="Text Box 59">
          <a:extLst>
            <a:ext uri="{FF2B5EF4-FFF2-40B4-BE49-F238E27FC236}">
              <a16:creationId xmlns:a16="http://schemas.microsoft.com/office/drawing/2014/main" id="{00000000-0008-0000-0100-00003B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20" name="Text Box 60">
          <a:extLst>
            <a:ext uri="{FF2B5EF4-FFF2-40B4-BE49-F238E27FC236}">
              <a16:creationId xmlns:a16="http://schemas.microsoft.com/office/drawing/2014/main" id="{00000000-0008-0000-0100-00003C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21" name="Text Box 61">
          <a:extLst>
            <a:ext uri="{FF2B5EF4-FFF2-40B4-BE49-F238E27FC236}">
              <a16:creationId xmlns:a16="http://schemas.microsoft.com/office/drawing/2014/main" id="{00000000-0008-0000-0100-00003D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22" name="Text Box 62">
          <a:extLst>
            <a:ext uri="{FF2B5EF4-FFF2-40B4-BE49-F238E27FC236}">
              <a16:creationId xmlns:a16="http://schemas.microsoft.com/office/drawing/2014/main" id="{00000000-0008-0000-0100-00003E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23" name="Text Box 63">
          <a:extLst>
            <a:ext uri="{FF2B5EF4-FFF2-40B4-BE49-F238E27FC236}">
              <a16:creationId xmlns:a16="http://schemas.microsoft.com/office/drawing/2014/main" id="{00000000-0008-0000-0100-00003F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24" name="Text Box 64">
          <a:extLst>
            <a:ext uri="{FF2B5EF4-FFF2-40B4-BE49-F238E27FC236}">
              <a16:creationId xmlns:a16="http://schemas.microsoft.com/office/drawing/2014/main" id="{00000000-0008-0000-0100-000040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25" name="Text Box 65">
          <a:extLst>
            <a:ext uri="{FF2B5EF4-FFF2-40B4-BE49-F238E27FC236}">
              <a16:creationId xmlns:a16="http://schemas.microsoft.com/office/drawing/2014/main" id="{00000000-0008-0000-0100-000041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26" name="Text Box 66">
          <a:extLst>
            <a:ext uri="{FF2B5EF4-FFF2-40B4-BE49-F238E27FC236}">
              <a16:creationId xmlns:a16="http://schemas.microsoft.com/office/drawing/2014/main" id="{00000000-0008-0000-0100-000042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27" name="Text Box 67">
          <a:extLst>
            <a:ext uri="{FF2B5EF4-FFF2-40B4-BE49-F238E27FC236}">
              <a16:creationId xmlns:a16="http://schemas.microsoft.com/office/drawing/2014/main" id="{00000000-0008-0000-0100-000043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28" name="Text Box 68">
          <a:extLst>
            <a:ext uri="{FF2B5EF4-FFF2-40B4-BE49-F238E27FC236}">
              <a16:creationId xmlns:a16="http://schemas.microsoft.com/office/drawing/2014/main" id="{00000000-0008-0000-0100-000044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29" name="Text Box 69">
          <a:extLst>
            <a:ext uri="{FF2B5EF4-FFF2-40B4-BE49-F238E27FC236}">
              <a16:creationId xmlns:a16="http://schemas.microsoft.com/office/drawing/2014/main" id="{00000000-0008-0000-0100-000045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30" name="Text Box 70">
          <a:extLst>
            <a:ext uri="{FF2B5EF4-FFF2-40B4-BE49-F238E27FC236}">
              <a16:creationId xmlns:a16="http://schemas.microsoft.com/office/drawing/2014/main" id="{00000000-0008-0000-0100-000046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31" name="Text Box 71">
          <a:extLst>
            <a:ext uri="{FF2B5EF4-FFF2-40B4-BE49-F238E27FC236}">
              <a16:creationId xmlns:a16="http://schemas.microsoft.com/office/drawing/2014/main" id="{00000000-0008-0000-0100-000047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32" name="Text Box 72">
          <a:extLst>
            <a:ext uri="{FF2B5EF4-FFF2-40B4-BE49-F238E27FC236}">
              <a16:creationId xmlns:a16="http://schemas.microsoft.com/office/drawing/2014/main" id="{00000000-0008-0000-0100-000048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33" name="Text Box 73">
          <a:extLst>
            <a:ext uri="{FF2B5EF4-FFF2-40B4-BE49-F238E27FC236}">
              <a16:creationId xmlns:a16="http://schemas.microsoft.com/office/drawing/2014/main" id="{00000000-0008-0000-0100-000049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34" name="Text Box 74">
          <a:extLst>
            <a:ext uri="{FF2B5EF4-FFF2-40B4-BE49-F238E27FC236}">
              <a16:creationId xmlns:a16="http://schemas.microsoft.com/office/drawing/2014/main" id="{00000000-0008-0000-0100-00004A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35" name="Text Box 75">
          <a:extLst>
            <a:ext uri="{FF2B5EF4-FFF2-40B4-BE49-F238E27FC236}">
              <a16:creationId xmlns:a16="http://schemas.microsoft.com/office/drawing/2014/main" id="{00000000-0008-0000-0100-00004B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36" name="Text Box 76">
          <a:extLst>
            <a:ext uri="{FF2B5EF4-FFF2-40B4-BE49-F238E27FC236}">
              <a16:creationId xmlns:a16="http://schemas.microsoft.com/office/drawing/2014/main" id="{00000000-0008-0000-0100-00004C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37" name="Text Box 77">
          <a:extLst>
            <a:ext uri="{FF2B5EF4-FFF2-40B4-BE49-F238E27FC236}">
              <a16:creationId xmlns:a16="http://schemas.microsoft.com/office/drawing/2014/main" id="{00000000-0008-0000-0100-00004D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38" name="Text Box 78">
          <a:extLst>
            <a:ext uri="{FF2B5EF4-FFF2-40B4-BE49-F238E27FC236}">
              <a16:creationId xmlns:a16="http://schemas.microsoft.com/office/drawing/2014/main" id="{00000000-0008-0000-0100-00004E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39" name="Text Box 79">
          <a:extLst>
            <a:ext uri="{FF2B5EF4-FFF2-40B4-BE49-F238E27FC236}">
              <a16:creationId xmlns:a16="http://schemas.microsoft.com/office/drawing/2014/main" id="{00000000-0008-0000-0100-00004F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40" name="Text Box 80">
          <a:extLst>
            <a:ext uri="{FF2B5EF4-FFF2-40B4-BE49-F238E27FC236}">
              <a16:creationId xmlns:a16="http://schemas.microsoft.com/office/drawing/2014/main" id="{00000000-0008-0000-0100-000050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41" name="Text Box 81">
          <a:extLst>
            <a:ext uri="{FF2B5EF4-FFF2-40B4-BE49-F238E27FC236}">
              <a16:creationId xmlns:a16="http://schemas.microsoft.com/office/drawing/2014/main" id="{00000000-0008-0000-0100-000051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28</xdr:col>
      <xdr:colOff>114300</xdr:colOff>
      <xdr:row>184</xdr:row>
      <xdr:rowOff>0</xdr:rowOff>
    </xdr:from>
    <xdr:to>
      <xdr:col>28</xdr:col>
      <xdr:colOff>352425</xdr:colOff>
      <xdr:row>184</xdr:row>
      <xdr:rowOff>0</xdr:rowOff>
    </xdr:to>
    <xdr:sp macro="" textlink="">
      <xdr:nvSpPr>
        <xdr:cNvPr id="41042" name="Text Box 82">
          <a:extLst>
            <a:ext uri="{FF2B5EF4-FFF2-40B4-BE49-F238E27FC236}">
              <a16:creationId xmlns:a16="http://schemas.microsoft.com/office/drawing/2014/main" id="{00000000-0008-0000-0100-000052A00000}"/>
            </a:ext>
          </a:extLst>
        </xdr:cNvPr>
        <xdr:cNvSpPr txBox="1">
          <a:spLocks noChangeArrowheads="1"/>
        </xdr:cNvSpPr>
      </xdr:nvSpPr>
      <xdr:spPr bwMode="auto">
        <a:xfrm>
          <a:off x="17392650" y="13306425"/>
          <a:ext cx="2381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29</xdr:col>
      <xdr:colOff>123825</xdr:colOff>
      <xdr:row>184</xdr:row>
      <xdr:rowOff>0</xdr:rowOff>
    </xdr:from>
    <xdr:to>
      <xdr:col>29</xdr:col>
      <xdr:colOff>352425</xdr:colOff>
      <xdr:row>184</xdr:row>
      <xdr:rowOff>0</xdr:rowOff>
    </xdr:to>
    <xdr:sp macro="" textlink="">
      <xdr:nvSpPr>
        <xdr:cNvPr id="41043" name="Text Box 83">
          <a:extLst>
            <a:ext uri="{FF2B5EF4-FFF2-40B4-BE49-F238E27FC236}">
              <a16:creationId xmlns:a16="http://schemas.microsoft.com/office/drawing/2014/main" id="{00000000-0008-0000-0100-000053A00000}"/>
            </a:ext>
          </a:extLst>
        </xdr:cNvPr>
        <xdr:cNvSpPr txBox="1">
          <a:spLocks noChangeArrowheads="1"/>
        </xdr:cNvSpPr>
      </xdr:nvSpPr>
      <xdr:spPr bwMode="auto">
        <a:xfrm>
          <a:off x="17754600" y="13306425"/>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30</xdr:col>
      <xdr:colOff>85725</xdr:colOff>
      <xdr:row>184</xdr:row>
      <xdr:rowOff>0</xdr:rowOff>
    </xdr:from>
    <xdr:to>
      <xdr:col>30</xdr:col>
      <xdr:colOff>352425</xdr:colOff>
      <xdr:row>184</xdr:row>
      <xdr:rowOff>0</xdr:rowOff>
    </xdr:to>
    <xdr:sp macro="" textlink="">
      <xdr:nvSpPr>
        <xdr:cNvPr id="41044" name="Text Box 84">
          <a:extLst>
            <a:ext uri="{FF2B5EF4-FFF2-40B4-BE49-F238E27FC236}">
              <a16:creationId xmlns:a16="http://schemas.microsoft.com/office/drawing/2014/main" id="{00000000-0008-0000-0100-000054A00000}"/>
            </a:ext>
          </a:extLst>
        </xdr:cNvPr>
        <xdr:cNvSpPr txBox="1">
          <a:spLocks noChangeArrowheads="1"/>
        </xdr:cNvSpPr>
      </xdr:nvSpPr>
      <xdr:spPr bwMode="auto">
        <a:xfrm>
          <a:off x="18068925" y="13306425"/>
          <a:ext cx="2667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editAs="oneCell">
    <xdr:from>
      <xdr:col>2</xdr:col>
      <xdr:colOff>81643</xdr:colOff>
      <xdr:row>0</xdr:row>
      <xdr:rowOff>272143</xdr:rowOff>
    </xdr:from>
    <xdr:to>
      <xdr:col>10</xdr:col>
      <xdr:colOff>2381250</xdr:colOff>
      <xdr:row>0</xdr:row>
      <xdr:rowOff>901095</xdr:rowOff>
    </xdr:to>
    <xdr:pic>
      <xdr:nvPicPr>
        <xdr:cNvPr id="87" name="Picture 86">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272143"/>
          <a:ext cx="5442857" cy="628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54</xdr:col>
      <xdr:colOff>95250</xdr:colOff>
      <xdr:row>34</xdr:row>
      <xdr:rowOff>0</xdr:rowOff>
    </xdr:from>
    <xdr:to>
      <xdr:col>54</xdr:col>
      <xdr:colOff>276225</xdr:colOff>
      <xdr:row>34</xdr:row>
      <xdr:rowOff>0</xdr:rowOff>
    </xdr:to>
    <xdr:sp macro="" textlink="">
      <xdr:nvSpPr>
        <xdr:cNvPr id="37889" name="Text Box 1">
          <a:extLst>
            <a:ext uri="{FF2B5EF4-FFF2-40B4-BE49-F238E27FC236}">
              <a16:creationId xmlns:a16="http://schemas.microsoft.com/office/drawing/2014/main" id="{00000000-0008-0000-0200-000001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54</xdr:col>
      <xdr:colOff>123825</xdr:colOff>
      <xdr:row>34</xdr:row>
      <xdr:rowOff>0</xdr:rowOff>
    </xdr:from>
    <xdr:to>
      <xdr:col>54</xdr:col>
      <xdr:colOff>276225</xdr:colOff>
      <xdr:row>34</xdr:row>
      <xdr:rowOff>0</xdr:rowOff>
    </xdr:to>
    <xdr:sp macro="" textlink="">
      <xdr:nvSpPr>
        <xdr:cNvPr id="37890" name="Text Box 2">
          <a:extLst>
            <a:ext uri="{FF2B5EF4-FFF2-40B4-BE49-F238E27FC236}">
              <a16:creationId xmlns:a16="http://schemas.microsoft.com/office/drawing/2014/main" id="{00000000-0008-0000-0200-000002940000}"/>
            </a:ext>
          </a:extLst>
        </xdr:cNvPr>
        <xdr:cNvSpPr txBox="1">
          <a:spLocks noChangeArrowheads="1"/>
        </xdr:cNvSpPr>
      </xdr:nvSpPr>
      <xdr:spPr bwMode="auto">
        <a:xfrm>
          <a:off x="15097125"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891" name="Text Box 3">
          <a:extLst>
            <a:ext uri="{FF2B5EF4-FFF2-40B4-BE49-F238E27FC236}">
              <a16:creationId xmlns:a16="http://schemas.microsoft.com/office/drawing/2014/main" id="{00000000-0008-0000-0200-000003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892" name="Text Box 4">
          <a:extLst>
            <a:ext uri="{FF2B5EF4-FFF2-40B4-BE49-F238E27FC236}">
              <a16:creationId xmlns:a16="http://schemas.microsoft.com/office/drawing/2014/main" id="{00000000-0008-0000-0200-000004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893" name="Text Box 5">
          <a:extLst>
            <a:ext uri="{FF2B5EF4-FFF2-40B4-BE49-F238E27FC236}">
              <a16:creationId xmlns:a16="http://schemas.microsoft.com/office/drawing/2014/main" id="{00000000-0008-0000-0200-000005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894" name="Text Box 6">
          <a:extLst>
            <a:ext uri="{FF2B5EF4-FFF2-40B4-BE49-F238E27FC236}">
              <a16:creationId xmlns:a16="http://schemas.microsoft.com/office/drawing/2014/main" id="{00000000-0008-0000-0200-000006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55</xdr:col>
      <xdr:colOff>133350</xdr:colOff>
      <xdr:row>34</xdr:row>
      <xdr:rowOff>0</xdr:rowOff>
    </xdr:from>
    <xdr:to>
      <xdr:col>55</xdr:col>
      <xdr:colOff>276225</xdr:colOff>
      <xdr:row>34</xdr:row>
      <xdr:rowOff>0</xdr:rowOff>
    </xdr:to>
    <xdr:sp macro="" textlink="">
      <xdr:nvSpPr>
        <xdr:cNvPr id="37895" name="Text Box 7">
          <a:extLst>
            <a:ext uri="{FF2B5EF4-FFF2-40B4-BE49-F238E27FC236}">
              <a16:creationId xmlns:a16="http://schemas.microsoft.com/office/drawing/2014/main" id="{00000000-0008-0000-0200-000007940000}"/>
            </a:ext>
          </a:extLst>
        </xdr:cNvPr>
        <xdr:cNvSpPr txBox="1">
          <a:spLocks noChangeArrowheads="1"/>
        </xdr:cNvSpPr>
      </xdr:nvSpPr>
      <xdr:spPr bwMode="auto">
        <a:xfrm>
          <a:off x="15382875" y="12782550"/>
          <a:ext cx="1428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896" name="Text Box 8">
          <a:extLst>
            <a:ext uri="{FF2B5EF4-FFF2-40B4-BE49-F238E27FC236}">
              <a16:creationId xmlns:a16="http://schemas.microsoft.com/office/drawing/2014/main" id="{00000000-0008-0000-0200-000008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897" name="Text Box 9">
          <a:extLst>
            <a:ext uri="{FF2B5EF4-FFF2-40B4-BE49-F238E27FC236}">
              <a16:creationId xmlns:a16="http://schemas.microsoft.com/office/drawing/2014/main" id="{00000000-0008-0000-0200-000009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58</xdr:col>
      <xdr:colOff>66675</xdr:colOff>
      <xdr:row>34</xdr:row>
      <xdr:rowOff>0</xdr:rowOff>
    </xdr:from>
    <xdr:to>
      <xdr:col>58</xdr:col>
      <xdr:colOff>276225</xdr:colOff>
      <xdr:row>34</xdr:row>
      <xdr:rowOff>0</xdr:rowOff>
    </xdr:to>
    <xdr:sp macro="" textlink="">
      <xdr:nvSpPr>
        <xdr:cNvPr id="37898" name="Text Box 10">
          <a:extLst>
            <a:ext uri="{FF2B5EF4-FFF2-40B4-BE49-F238E27FC236}">
              <a16:creationId xmlns:a16="http://schemas.microsoft.com/office/drawing/2014/main" id="{00000000-0008-0000-0200-00000A940000}"/>
            </a:ext>
          </a:extLst>
        </xdr:cNvPr>
        <xdr:cNvSpPr txBox="1">
          <a:spLocks noChangeArrowheads="1"/>
        </xdr:cNvSpPr>
      </xdr:nvSpPr>
      <xdr:spPr bwMode="auto">
        <a:xfrm>
          <a:off x="16144875" y="12782550"/>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58</xdr:col>
      <xdr:colOff>76200</xdr:colOff>
      <xdr:row>34</xdr:row>
      <xdr:rowOff>0</xdr:rowOff>
    </xdr:from>
    <xdr:to>
      <xdr:col>58</xdr:col>
      <xdr:colOff>276225</xdr:colOff>
      <xdr:row>34</xdr:row>
      <xdr:rowOff>0</xdr:rowOff>
    </xdr:to>
    <xdr:sp macro="" textlink="">
      <xdr:nvSpPr>
        <xdr:cNvPr id="37899" name="Text Box 11">
          <a:extLst>
            <a:ext uri="{FF2B5EF4-FFF2-40B4-BE49-F238E27FC236}">
              <a16:creationId xmlns:a16="http://schemas.microsoft.com/office/drawing/2014/main" id="{00000000-0008-0000-0200-00000B940000}"/>
            </a:ext>
          </a:extLst>
        </xdr:cNvPr>
        <xdr:cNvSpPr txBox="1">
          <a:spLocks noChangeArrowheads="1"/>
        </xdr:cNvSpPr>
      </xdr:nvSpPr>
      <xdr:spPr bwMode="auto">
        <a:xfrm>
          <a:off x="16154400" y="12782550"/>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00" name="Text Box 12">
          <a:extLst>
            <a:ext uri="{FF2B5EF4-FFF2-40B4-BE49-F238E27FC236}">
              <a16:creationId xmlns:a16="http://schemas.microsoft.com/office/drawing/2014/main" id="{00000000-0008-0000-0200-00000C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01" name="Text Box 13">
          <a:extLst>
            <a:ext uri="{FF2B5EF4-FFF2-40B4-BE49-F238E27FC236}">
              <a16:creationId xmlns:a16="http://schemas.microsoft.com/office/drawing/2014/main" id="{00000000-0008-0000-0200-00000D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02" name="Text Box 14">
          <a:extLst>
            <a:ext uri="{FF2B5EF4-FFF2-40B4-BE49-F238E27FC236}">
              <a16:creationId xmlns:a16="http://schemas.microsoft.com/office/drawing/2014/main" id="{00000000-0008-0000-0200-00000E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03" name="Text Box 15">
          <a:extLst>
            <a:ext uri="{FF2B5EF4-FFF2-40B4-BE49-F238E27FC236}">
              <a16:creationId xmlns:a16="http://schemas.microsoft.com/office/drawing/2014/main" id="{00000000-0008-0000-0200-00000F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04" name="Text Box 16">
          <a:extLst>
            <a:ext uri="{FF2B5EF4-FFF2-40B4-BE49-F238E27FC236}">
              <a16:creationId xmlns:a16="http://schemas.microsoft.com/office/drawing/2014/main" id="{00000000-0008-0000-0200-000010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05" name="Text Box 17">
          <a:extLst>
            <a:ext uri="{FF2B5EF4-FFF2-40B4-BE49-F238E27FC236}">
              <a16:creationId xmlns:a16="http://schemas.microsoft.com/office/drawing/2014/main" id="{00000000-0008-0000-0200-000011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06" name="Text Box 18">
          <a:extLst>
            <a:ext uri="{FF2B5EF4-FFF2-40B4-BE49-F238E27FC236}">
              <a16:creationId xmlns:a16="http://schemas.microsoft.com/office/drawing/2014/main" id="{00000000-0008-0000-0200-000012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07" name="Text Box 19">
          <a:extLst>
            <a:ext uri="{FF2B5EF4-FFF2-40B4-BE49-F238E27FC236}">
              <a16:creationId xmlns:a16="http://schemas.microsoft.com/office/drawing/2014/main" id="{00000000-0008-0000-0200-000013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08" name="Text Box 20">
          <a:extLst>
            <a:ext uri="{FF2B5EF4-FFF2-40B4-BE49-F238E27FC236}">
              <a16:creationId xmlns:a16="http://schemas.microsoft.com/office/drawing/2014/main" id="{00000000-0008-0000-0200-000014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09" name="Text Box 21">
          <a:extLst>
            <a:ext uri="{FF2B5EF4-FFF2-40B4-BE49-F238E27FC236}">
              <a16:creationId xmlns:a16="http://schemas.microsoft.com/office/drawing/2014/main" id="{00000000-0008-0000-0200-000015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10" name="Text Box 22">
          <a:extLst>
            <a:ext uri="{FF2B5EF4-FFF2-40B4-BE49-F238E27FC236}">
              <a16:creationId xmlns:a16="http://schemas.microsoft.com/office/drawing/2014/main" id="{00000000-0008-0000-0200-000016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11" name="Text Box 23">
          <a:extLst>
            <a:ext uri="{FF2B5EF4-FFF2-40B4-BE49-F238E27FC236}">
              <a16:creationId xmlns:a16="http://schemas.microsoft.com/office/drawing/2014/main" id="{00000000-0008-0000-0200-000017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12" name="Text Box 24">
          <a:extLst>
            <a:ext uri="{FF2B5EF4-FFF2-40B4-BE49-F238E27FC236}">
              <a16:creationId xmlns:a16="http://schemas.microsoft.com/office/drawing/2014/main" id="{00000000-0008-0000-0200-000018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13" name="Text Box 25">
          <a:extLst>
            <a:ext uri="{FF2B5EF4-FFF2-40B4-BE49-F238E27FC236}">
              <a16:creationId xmlns:a16="http://schemas.microsoft.com/office/drawing/2014/main" id="{00000000-0008-0000-0200-000019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14" name="Text Box 26">
          <a:extLst>
            <a:ext uri="{FF2B5EF4-FFF2-40B4-BE49-F238E27FC236}">
              <a16:creationId xmlns:a16="http://schemas.microsoft.com/office/drawing/2014/main" id="{00000000-0008-0000-0200-00001A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15" name="Text Box 27">
          <a:extLst>
            <a:ext uri="{FF2B5EF4-FFF2-40B4-BE49-F238E27FC236}">
              <a16:creationId xmlns:a16="http://schemas.microsoft.com/office/drawing/2014/main" id="{00000000-0008-0000-0200-00001B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16" name="Text Box 28">
          <a:extLst>
            <a:ext uri="{FF2B5EF4-FFF2-40B4-BE49-F238E27FC236}">
              <a16:creationId xmlns:a16="http://schemas.microsoft.com/office/drawing/2014/main" id="{00000000-0008-0000-0200-00001C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17" name="Text Box 29">
          <a:extLst>
            <a:ext uri="{FF2B5EF4-FFF2-40B4-BE49-F238E27FC236}">
              <a16:creationId xmlns:a16="http://schemas.microsoft.com/office/drawing/2014/main" id="{00000000-0008-0000-0200-00001D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18" name="Text Box 30">
          <a:extLst>
            <a:ext uri="{FF2B5EF4-FFF2-40B4-BE49-F238E27FC236}">
              <a16:creationId xmlns:a16="http://schemas.microsoft.com/office/drawing/2014/main" id="{00000000-0008-0000-0200-00001E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19" name="Text Box 31">
          <a:extLst>
            <a:ext uri="{FF2B5EF4-FFF2-40B4-BE49-F238E27FC236}">
              <a16:creationId xmlns:a16="http://schemas.microsoft.com/office/drawing/2014/main" id="{00000000-0008-0000-0200-00001F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20" name="Text Box 32">
          <a:extLst>
            <a:ext uri="{FF2B5EF4-FFF2-40B4-BE49-F238E27FC236}">
              <a16:creationId xmlns:a16="http://schemas.microsoft.com/office/drawing/2014/main" id="{00000000-0008-0000-0200-000020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21" name="Text Box 33">
          <a:extLst>
            <a:ext uri="{FF2B5EF4-FFF2-40B4-BE49-F238E27FC236}">
              <a16:creationId xmlns:a16="http://schemas.microsoft.com/office/drawing/2014/main" id="{00000000-0008-0000-0200-000021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22" name="Text Box 34">
          <a:extLst>
            <a:ext uri="{FF2B5EF4-FFF2-40B4-BE49-F238E27FC236}">
              <a16:creationId xmlns:a16="http://schemas.microsoft.com/office/drawing/2014/main" id="{00000000-0008-0000-0200-000022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23" name="Text Box 35">
          <a:extLst>
            <a:ext uri="{FF2B5EF4-FFF2-40B4-BE49-F238E27FC236}">
              <a16:creationId xmlns:a16="http://schemas.microsoft.com/office/drawing/2014/main" id="{00000000-0008-0000-0200-000023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24" name="Text Box 36">
          <a:extLst>
            <a:ext uri="{FF2B5EF4-FFF2-40B4-BE49-F238E27FC236}">
              <a16:creationId xmlns:a16="http://schemas.microsoft.com/office/drawing/2014/main" id="{00000000-0008-0000-0200-000024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25" name="Text Box 37">
          <a:extLst>
            <a:ext uri="{FF2B5EF4-FFF2-40B4-BE49-F238E27FC236}">
              <a16:creationId xmlns:a16="http://schemas.microsoft.com/office/drawing/2014/main" id="{00000000-0008-0000-0200-000025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26" name="Text Box 38">
          <a:extLst>
            <a:ext uri="{FF2B5EF4-FFF2-40B4-BE49-F238E27FC236}">
              <a16:creationId xmlns:a16="http://schemas.microsoft.com/office/drawing/2014/main" id="{00000000-0008-0000-0200-000026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27" name="Text Box 39">
          <a:extLst>
            <a:ext uri="{FF2B5EF4-FFF2-40B4-BE49-F238E27FC236}">
              <a16:creationId xmlns:a16="http://schemas.microsoft.com/office/drawing/2014/main" id="{00000000-0008-0000-0200-000027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28" name="Text Box 40">
          <a:extLst>
            <a:ext uri="{FF2B5EF4-FFF2-40B4-BE49-F238E27FC236}">
              <a16:creationId xmlns:a16="http://schemas.microsoft.com/office/drawing/2014/main" id="{00000000-0008-0000-0200-000028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29" name="Text Box 41">
          <a:extLst>
            <a:ext uri="{FF2B5EF4-FFF2-40B4-BE49-F238E27FC236}">
              <a16:creationId xmlns:a16="http://schemas.microsoft.com/office/drawing/2014/main" id="{00000000-0008-0000-0200-000029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30" name="Text Box 42">
          <a:extLst>
            <a:ext uri="{FF2B5EF4-FFF2-40B4-BE49-F238E27FC236}">
              <a16:creationId xmlns:a16="http://schemas.microsoft.com/office/drawing/2014/main" id="{00000000-0008-0000-0200-00002A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31" name="Text Box 43">
          <a:extLst>
            <a:ext uri="{FF2B5EF4-FFF2-40B4-BE49-F238E27FC236}">
              <a16:creationId xmlns:a16="http://schemas.microsoft.com/office/drawing/2014/main" id="{00000000-0008-0000-0200-00002B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32" name="Text Box 44">
          <a:extLst>
            <a:ext uri="{FF2B5EF4-FFF2-40B4-BE49-F238E27FC236}">
              <a16:creationId xmlns:a16="http://schemas.microsoft.com/office/drawing/2014/main" id="{00000000-0008-0000-0200-00002C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33" name="Text Box 45">
          <a:extLst>
            <a:ext uri="{FF2B5EF4-FFF2-40B4-BE49-F238E27FC236}">
              <a16:creationId xmlns:a16="http://schemas.microsoft.com/office/drawing/2014/main" id="{00000000-0008-0000-0200-00002D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34" name="Text Box 46">
          <a:extLst>
            <a:ext uri="{FF2B5EF4-FFF2-40B4-BE49-F238E27FC236}">
              <a16:creationId xmlns:a16="http://schemas.microsoft.com/office/drawing/2014/main" id="{00000000-0008-0000-0200-00002E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35" name="Text Box 47">
          <a:extLst>
            <a:ext uri="{FF2B5EF4-FFF2-40B4-BE49-F238E27FC236}">
              <a16:creationId xmlns:a16="http://schemas.microsoft.com/office/drawing/2014/main" id="{00000000-0008-0000-0200-00002F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36" name="Text Box 48">
          <a:extLst>
            <a:ext uri="{FF2B5EF4-FFF2-40B4-BE49-F238E27FC236}">
              <a16:creationId xmlns:a16="http://schemas.microsoft.com/office/drawing/2014/main" id="{00000000-0008-0000-0200-000030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37" name="Text Box 49">
          <a:extLst>
            <a:ext uri="{FF2B5EF4-FFF2-40B4-BE49-F238E27FC236}">
              <a16:creationId xmlns:a16="http://schemas.microsoft.com/office/drawing/2014/main" id="{00000000-0008-0000-0200-000031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38" name="Text Box 50">
          <a:extLst>
            <a:ext uri="{FF2B5EF4-FFF2-40B4-BE49-F238E27FC236}">
              <a16:creationId xmlns:a16="http://schemas.microsoft.com/office/drawing/2014/main" id="{00000000-0008-0000-0200-000032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39" name="Text Box 51">
          <a:extLst>
            <a:ext uri="{FF2B5EF4-FFF2-40B4-BE49-F238E27FC236}">
              <a16:creationId xmlns:a16="http://schemas.microsoft.com/office/drawing/2014/main" id="{00000000-0008-0000-0200-000033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40" name="Text Box 52">
          <a:extLst>
            <a:ext uri="{FF2B5EF4-FFF2-40B4-BE49-F238E27FC236}">
              <a16:creationId xmlns:a16="http://schemas.microsoft.com/office/drawing/2014/main" id="{00000000-0008-0000-0200-000034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41" name="Text Box 53">
          <a:extLst>
            <a:ext uri="{FF2B5EF4-FFF2-40B4-BE49-F238E27FC236}">
              <a16:creationId xmlns:a16="http://schemas.microsoft.com/office/drawing/2014/main" id="{00000000-0008-0000-0200-000035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42" name="Text Box 54">
          <a:extLst>
            <a:ext uri="{FF2B5EF4-FFF2-40B4-BE49-F238E27FC236}">
              <a16:creationId xmlns:a16="http://schemas.microsoft.com/office/drawing/2014/main" id="{00000000-0008-0000-0200-000036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43" name="Text Box 55">
          <a:extLst>
            <a:ext uri="{FF2B5EF4-FFF2-40B4-BE49-F238E27FC236}">
              <a16:creationId xmlns:a16="http://schemas.microsoft.com/office/drawing/2014/main" id="{00000000-0008-0000-0200-000037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44" name="Text Box 56">
          <a:extLst>
            <a:ext uri="{FF2B5EF4-FFF2-40B4-BE49-F238E27FC236}">
              <a16:creationId xmlns:a16="http://schemas.microsoft.com/office/drawing/2014/main" id="{00000000-0008-0000-0200-000038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45" name="Text Box 57">
          <a:extLst>
            <a:ext uri="{FF2B5EF4-FFF2-40B4-BE49-F238E27FC236}">
              <a16:creationId xmlns:a16="http://schemas.microsoft.com/office/drawing/2014/main" id="{00000000-0008-0000-0200-000039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46" name="Text Box 58">
          <a:extLst>
            <a:ext uri="{FF2B5EF4-FFF2-40B4-BE49-F238E27FC236}">
              <a16:creationId xmlns:a16="http://schemas.microsoft.com/office/drawing/2014/main" id="{00000000-0008-0000-0200-00003A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47" name="Text Box 59">
          <a:extLst>
            <a:ext uri="{FF2B5EF4-FFF2-40B4-BE49-F238E27FC236}">
              <a16:creationId xmlns:a16="http://schemas.microsoft.com/office/drawing/2014/main" id="{00000000-0008-0000-0200-00003B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48" name="Text Box 60">
          <a:extLst>
            <a:ext uri="{FF2B5EF4-FFF2-40B4-BE49-F238E27FC236}">
              <a16:creationId xmlns:a16="http://schemas.microsoft.com/office/drawing/2014/main" id="{00000000-0008-0000-0200-00003C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49" name="Text Box 61">
          <a:extLst>
            <a:ext uri="{FF2B5EF4-FFF2-40B4-BE49-F238E27FC236}">
              <a16:creationId xmlns:a16="http://schemas.microsoft.com/office/drawing/2014/main" id="{00000000-0008-0000-0200-00003D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50" name="Text Box 62">
          <a:extLst>
            <a:ext uri="{FF2B5EF4-FFF2-40B4-BE49-F238E27FC236}">
              <a16:creationId xmlns:a16="http://schemas.microsoft.com/office/drawing/2014/main" id="{00000000-0008-0000-0200-00003E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51" name="Text Box 63">
          <a:extLst>
            <a:ext uri="{FF2B5EF4-FFF2-40B4-BE49-F238E27FC236}">
              <a16:creationId xmlns:a16="http://schemas.microsoft.com/office/drawing/2014/main" id="{00000000-0008-0000-0200-00003F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52" name="Text Box 64">
          <a:extLst>
            <a:ext uri="{FF2B5EF4-FFF2-40B4-BE49-F238E27FC236}">
              <a16:creationId xmlns:a16="http://schemas.microsoft.com/office/drawing/2014/main" id="{00000000-0008-0000-0200-000040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53" name="Text Box 65">
          <a:extLst>
            <a:ext uri="{FF2B5EF4-FFF2-40B4-BE49-F238E27FC236}">
              <a16:creationId xmlns:a16="http://schemas.microsoft.com/office/drawing/2014/main" id="{00000000-0008-0000-0200-000041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54" name="Text Box 66">
          <a:extLst>
            <a:ext uri="{FF2B5EF4-FFF2-40B4-BE49-F238E27FC236}">
              <a16:creationId xmlns:a16="http://schemas.microsoft.com/office/drawing/2014/main" id="{00000000-0008-0000-0200-000042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55" name="Text Box 67">
          <a:extLst>
            <a:ext uri="{FF2B5EF4-FFF2-40B4-BE49-F238E27FC236}">
              <a16:creationId xmlns:a16="http://schemas.microsoft.com/office/drawing/2014/main" id="{00000000-0008-0000-0200-000043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56" name="Text Box 68">
          <a:extLst>
            <a:ext uri="{FF2B5EF4-FFF2-40B4-BE49-F238E27FC236}">
              <a16:creationId xmlns:a16="http://schemas.microsoft.com/office/drawing/2014/main" id="{00000000-0008-0000-0200-000044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57" name="Text Box 69">
          <a:extLst>
            <a:ext uri="{FF2B5EF4-FFF2-40B4-BE49-F238E27FC236}">
              <a16:creationId xmlns:a16="http://schemas.microsoft.com/office/drawing/2014/main" id="{00000000-0008-0000-0200-000045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54</xdr:col>
      <xdr:colOff>95250</xdr:colOff>
      <xdr:row>34</xdr:row>
      <xdr:rowOff>0</xdr:rowOff>
    </xdr:from>
    <xdr:to>
      <xdr:col>54</xdr:col>
      <xdr:colOff>276225</xdr:colOff>
      <xdr:row>34</xdr:row>
      <xdr:rowOff>0</xdr:rowOff>
    </xdr:to>
    <xdr:sp macro="" textlink="">
      <xdr:nvSpPr>
        <xdr:cNvPr id="37958" name="Text Box 70">
          <a:extLst>
            <a:ext uri="{FF2B5EF4-FFF2-40B4-BE49-F238E27FC236}">
              <a16:creationId xmlns:a16="http://schemas.microsoft.com/office/drawing/2014/main" id="{00000000-0008-0000-0200-000046940000}"/>
            </a:ext>
          </a:extLst>
        </xdr:cNvPr>
        <xdr:cNvSpPr txBox="1">
          <a:spLocks noChangeArrowheads="1"/>
        </xdr:cNvSpPr>
      </xdr:nvSpPr>
      <xdr:spPr bwMode="auto">
        <a:xfrm>
          <a:off x="15068550" y="12782550"/>
          <a:ext cx="1809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Charge </a:t>
          </a:r>
        </a:p>
      </xdr:txBody>
    </xdr:sp>
    <xdr:clientData/>
  </xdr:twoCellAnchor>
  <xdr:twoCellAnchor>
    <xdr:from>
      <xdr:col>55</xdr:col>
      <xdr:colOff>123825</xdr:colOff>
      <xdr:row>34</xdr:row>
      <xdr:rowOff>0</xdr:rowOff>
    </xdr:from>
    <xdr:to>
      <xdr:col>55</xdr:col>
      <xdr:colOff>276225</xdr:colOff>
      <xdr:row>34</xdr:row>
      <xdr:rowOff>0</xdr:rowOff>
    </xdr:to>
    <xdr:sp macro="" textlink="">
      <xdr:nvSpPr>
        <xdr:cNvPr id="37959" name="Text Box 71">
          <a:extLst>
            <a:ext uri="{FF2B5EF4-FFF2-40B4-BE49-F238E27FC236}">
              <a16:creationId xmlns:a16="http://schemas.microsoft.com/office/drawing/2014/main" id="{00000000-0008-0000-0200-000047940000}"/>
            </a:ext>
          </a:extLst>
        </xdr:cNvPr>
        <xdr:cNvSpPr txBox="1">
          <a:spLocks noChangeArrowheads="1"/>
        </xdr:cNvSpPr>
      </xdr:nvSpPr>
      <xdr:spPr bwMode="auto">
        <a:xfrm>
          <a:off x="15373350" y="12782550"/>
          <a:ext cx="152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Date</a:t>
          </a:r>
        </a:p>
      </xdr:txBody>
    </xdr:sp>
    <xdr:clientData/>
  </xdr:twoCellAnchor>
  <xdr:twoCellAnchor>
    <xdr:from>
      <xdr:col>58</xdr:col>
      <xdr:colOff>85725</xdr:colOff>
      <xdr:row>34</xdr:row>
      <xdr:rowOff>0</xdr:rowOff>
    </xdr:from>
    <xdr:to>
      <xdr:col>58</xdr:col>
      <xdr:colOff>276225</xdr:colOff>
      <xdr:row>34</xdr:row>
      <xdr:rowOff>0</xdr:rowOff>
    </xdr:to>
    <xdr:sp macro="" textlink="">
      <xdr:nvSpPr>
        <xdr:cNvPr id="37960" name="Text Box 72">
          <a:extLst>
            <a:ext uri="{FF2B5EF4-FFF2-40B4-BE49-F238E27FC236}">
              <a16:creationId xmlns:a16="http://schemas.microsoft.com/office/drawing/2014/main" id="{00000000-0008-0000-0200-000048940000}"/>
            </a:ext>
          </a:extLst>
        </xdr:cNvPr>
        <xdr:cNvSpPr txBox="1">
          <a:spLocks noChangeArrowheads="1"/>
        </xdr:cNvSpPr>
      </xdr:nvSpPr>
      <xdr:spPr bwMode="auto">
        <a:xfrm>
          <a:off x="16163925" y="12782550"/>
          <a:ext cx="1905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3366FF" mc:Ignorable="a14" a14:legacySpreadsheetColorIndex="4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18288" bIns="0" anchor="t" upright="1"/>
        <a:lstStyle/>
        <a:p>
          <a:pPr algn="ctr" rtl="0">
            <a:defRPr sz="1000"/>
          </a:pPr>
          <a:r>
            <a:rPr lang="en-GB" sz="600" b="0" i="0" u="none" strike="noStrike" baseline="0">
              <a:solidFill>
                <a:srgbClr val="000000"/>
              </a:solidFill>
              <a:latin typeface="ＭＳ Ｐ明朝"/>
              <a:ea typeface="ＭＳ Ｐ明朝"/>
            </a:rPr>
            <a:t>Result</a:t>
          </a:r>
        </a:p>
      </xdr:txBody>
    </xdr:sp>
    <xdr:clientData/>
  </xdr:twoCellAnchor>
  <xdr:twoCellAnchor>
    <xdr:from>
      <xdr:col>30</xdr:col>
      <xdr:colOff>28575</xdr:colOff>
      <xdr:row>18</xdr:row>
      <xdr:rowOff>28575</xdr:rowOff>
    </xdr:from>
    <xdr:to>
      <xdr:col>58</xdr:col>
      <xdr:colOff>257175</xdr:colOff>
      <xdr:row>29</xdr:row>
      <xdr:rowOff>485775</xdr:rowOff>
    </xdr:to>
    <xdr:graphicFrame macro="">
      <xdr:nvGraphicFramePr>
        <xdr:cNvPr id="69859" name="Chart 75" title="Supplier Radar Chart">
          <a:extLst>
            <a:ext uri="{FF2B5EF4-FFF2-40B4-BE49-F238E27FC236}">
              <a16:creationId xmlns:a16="http://schemas.microsoft.com/office/drawing/2014/main" id="{00000000-0008-0000-0200-0000E3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58</xdr:col>
      <xdr:colOff>243416</xdr:colOff>
      <xdr:row>18</xdr:row>
      <xdr:rowOff>21167</xdr:rowOff>
    </xdr:from>
    <xdr:to>
      <xdr:col>71</xdr:col>
      <xdr:colOff>243417</xdr:colOff>
      <xdr:row>29</xdr:row>
      <xdr:rowOff>478367</xdr:rowOff>
    </xdr:to>
    <xdr:graphicFrame macro="">
      <xdr:nvGraphicFramePr>
        <xdr:cNvPr id="79" name="Chart 75">
          <a:extLst>
            <a:ext uri="{FF2B5EF4-FFF2-40B4-BE49-F238E27FC236}">
              <a16:creationId xmlns:a16="http://schemas.microsoft.com/office/drawing/2014/main" id="{00000000-0008-0000-02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190500</xdr:colOff>
      <xdr:row>18</xdr:row>
      <xdr:rowOff>232834</xdr:rowOff>
    </xdr:from>
    <xdr:to>
      <xdr:col>39</xdr:col>
      <xdr:colOff>137583</xdr:colOff>
      <xdr:row>19</xdr:row>
      <xdr:rowOff>370416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04250" y="5894917"/>
          <a:ext cx="2233083" cy="402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Supplier Radar Chart</a:t>
          </a:r>
        </a:p>
      </xdr:txBody>
    </xdr:sp>
    <xdr:clientData/>
  </xdr:twoCellAnchor>
  <xdr:twoCellAnchor>
    <xdr:from>
      <xdr:col>59</xdr:col>
      <xdr:colOff>258183</xdr:colOff>
      <xdr:row>18</xdr:row>
      <xdr:rowOff>237072</xdr:rowOff>
    </xdr:from>
    <xdr:to>
      <xdr:col>63</xdr:col>
      <xdr:colOff>215850</xdr:colOff>
      <xdr:row>19</xdr:row>
      <xdr:rowOff>374654</xdr:rowOff>
    </xdr:to>
    <xdr:sp macro="" textlink="">
      <xdr:nvSpPr>
        <xdr:cNvPr id="81" name="TextBox 80">
          <a:extLst>
            <a:ext uri="{FF2B5EF4-FFF2-40B4-BE49-F238E27FC236}">
              <a16:creationId xmlns:a16="http://schemas.microsoft.com/office/drawing/2014/main" id="{00000000-0008-0000-0200-000051000000}"/>
            </a:ext>
          </a:extLst>
        </xdr:cNvPr>
        <xdr:cNvSpPr txBox="1"/>
      </xdr:nvSpPr>
      <xdr:spPr>
        <a:xfrm>
          <a:off x="16069683" y="5846239"/>
          <a:ext cx="2349500" cy="41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Enerpac Radar Chart</a:t>
          </a:r>
        </a:p>
      </xdr:txBody>
    </xdr:sp>
    <xdr:clientData/>
  </xdr:twoCellAnchor>
  <xdr:twoCellAnchor editAs="oneCell">
    <xdr:from>
      <xdr:col>2</xdr:col>
      <xdr:colOff>152400</xdr:colOff>
      <xdr:row>1</xdr:row>
      <xdr:rowOff>38100</xdr:rowOff>
    </xdr:from>
    <xdr:to>
      <xdr:col>21</xdr:col>
      <xdr:colOff>533400</xdr:colOff>
      <xdr:row>3</xdr:row>
      <xdr:rowOff>3979</xdr:rowOff>
    </xdr:to>
    <xdr:pic>
      <xdr:nvPicPr>
        <xdr:cNvPr id="82" name="Picture 81">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3900" y="228600"/>
          <a:ext cx="6134100" cy="708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266"/>
  <sheetViews>
    <sheetView topLeftCell="A217" zoomScale="80" zoomScaleNormal="80" workbookViewId="0">
      <selection activeCell="I267" sqref="I267"/>
    </sheetView>
  </sheetViews>
  <sheetFormatPr defaultRowHeight="13.5"/>
  <cols>
    <col min="7" max="7" width="50.875" customWidth="1"/>
  </cols>
  <sheetData>
    <row r="1" spans="2:28" ht="14.25" thickBot="1">
      <c r="B1" s="66" t="s">
        <v>0</v>
      </c>
      <c r="C1" s="66"/>
      <c r="D1" s="66"/>
      <c r="E1" s="66"/>
      <c r="F1" s="66"/>
      <c r="G1" s="66"/>
      <c r="H1" s="64">
        <v>1</v>
      </c>
      <c r="I1" s="64"/>
      <c r="J1" s="64">
        <v>1</v>
      </c>
      <c r="K1" s="64"/>
      <c r="L1" s="65"/>
      <c r="M1" s="65"/>
      <c r="N1" s="65"/>
      <c r="O1" s="65"/>
      <c r="P1" s="65"/>
      <c r="Q1" s="65"/>
      <c r="R1" s="65"/>
      <c r="S1" s="65"/>
      <c r="T1" s="65"/>
      <c r="U1" s="65"/>
      <c r="V1" s="65"/>
      <c r="W1" s="65"/>
      <c r="X1" s="65"/>
      <c r="Y1" s="65"/>
      <c r="Z1" s="65"/>
      <c r="AA1" s="65"/>
      <c r="AB1" s="65"/>
    </row>
    <row r="2" spans="2:28" ht="14.25" thickBot="1">
      <c r="B2" s="66"/>
      <c r="C2" s="66"/>
      <c r="D2" s="66"/>
      <c r="E2" s="66"/>
      <c r="F2" s="66"/>
      <c r="G2" s="66"/>
      <c r="H2" s="64"/>
      <c r="I2" s="64"/>
      <c r="J2" s="64"/>
      <c r="K2" s="64"/>
      <c r="L2" s="65"/>
      <c r="M2" s="65"/>
      <c r="N2" s="65"/>
      <c r="O2" s="65"/>
      <c r="P2" s="65"/>
      <c r="Q2" s="65"/>
      <c r="R2" s="65"/>
      <c r="S2" s="65"/>
      <c r="T2" s="65"/>
      <c r="U2" s="65"/>
      <c r="V2" s="65"/>
      <c r="W2" s="65"/>
      <c r="X2" s="65"/>
      <c r="Y2" s="65"/>
      <c r="Z2" s="65"/>
      <c r="AA2" s="65"/>
      <c r="AB2" s="65"/>
    </row>
    <row r="3" spans="2:28" ht="14.25" thickBot="1">
      <c r="B3" s="63" t="s">
        <v>1</v>
      </c>
      <c r="C3" s="63"/>
      <c r="D3" s="63"/>
      <c r="E3" s="63"/>
      <c r="F3" s="63"/>
      <c r="G3" s="63"/>
      <c r="H3" s="64">
        <v>1</v>
      </c>
      <c r="I3" s="64"/>
      <c r="J3" s="64">
        <v>1</v>
      </c>
      <c r="K3" s="64"/>
      <c r="L3" s="65"/>
      <c r="M3" s="65"/>
      <c r="N3" s="65"/>
      <c r="O3" s="65"/>
      <c r="P3" s="65"/>
      <c r="Q3" s="65"/>
      <c r="R3" s="65"/>
      <c r="S3" s="65"/>
      <c r="T3" s="65"/>
      <c r="U3" s="65"/>
      <c r="V3" s="65"/>
      <c r="W3" s="65"/>
      <c r="X3" s="65"/>
      <c r="Y3" s="65"/>
      <c r="Z3" s="65"/>
      <c r="AA3" s="65"/>
      <c r="AB3" s="65"/>
    </row>
    <row r="4" spans="2:28" ht="14.25" thickBot="1">
      <c r="B4" s="63"/>
      <c r="C4" s="63"/>
      <c r="D4" s="63"/>
      <c r="E4" s="63"/>
      <c r="F4" s="63"/>
      <c r="G4" s="63"/>
      <c r="H4" s="64"/>
      <c r="I4" s="64"/>
      <c r="J4" s="64"/>
      <c r="K4" s="64"/>
      <c r="L4" s="65"/>
      <c r="M4" s="65"/>
      <c r="N4" s="65"/>
      <c r="O4" s="65"/>
      <c r="P4" s="65"/>
      <c r="Q4" s="65"/>
      <c r="R4" s="65"/>
      <c r="S4" s="65"/>
      <c r="T4" s="65"/>
      <c r="U4" s="65"/>
      <c r="V4" s="65"/>
      <c r="W4" s="65"/>
      <c r="X4" s="65"/>
      <c r="Y4" s="65"/>
      <c r="Z4" s="65"/>
      <c r="AA4" s="65"/>
      <c r="AB4" s="65"/>
    </row>
    <row r="6" spans="2:28" ht="14.25" thickBot="1">
      <c r="B6" t="s">
        <v>2</v>
      </c>
    </row>
    <row r="7" spans="2:28" ht="14.25" thickBot="1">
      <c r="B7" s="66" t="s">
        <v>3</v>
      </c>
      <c r="C7" s="66"/>
      <c r="D7" s="66"/>
      <c r="E7" s="66"/>
      <c r="F7" s="66"/>
      <c r="G7" s="66"/>
      <c r="H7" s="64">
        <v>1</v>
      </c>
      <c r="I7" s="64"/>
      <c r="J7" s="64">
        <v>1</v>
      </c>
      <c r="K7" s="64"/>
      <c r="L7" s="65"/>
      <c r="M7" s="65"/>
      <c r="N7" s="65"/>
      <c r="O7" s="65"/>
      <c r="P7" s="65"/>
      <c r="Q7" s="65"/>
      <c r="R7" s="65"/>
      <c r="S7" s="65"/>
      <c r="T7" s="65"/>
      <c r="U7" s="65"/>
      <c r="V7" s="65"/>
      <c r="W7" s="65"/>
      <c r="X7" s="65"/>
      <c r="Y7" s="65"/>
      <c r="Z7" s="65"/>
      <c r="AA7" s="65"/>
      <c r="AB7" s="65"/>
    </row>
    <row r="8" spans="2:28" ht="14.25" thickBot="1">
      <c r="B8" s="66"/>
      <c r="C8" s="66"/>
      <c r="D8" s="66"/>
      <c r="E8" s="66"/>
      <c r="F8" s="66"/>
      <c r="G8" s="66"/>
      <c r="H8" s="64"/>
      <c r="I8" s="64"/>
      <c r="J8" s="64"/>
      <c r="K8" s="64"/>
      <c r="L8" s="65"/>
      <c r="M8" s="65"/>
      <c r="N8" s="65"/>
      <c r="O8" s="65"/>
      <c r="P8" s="65"/>
      <c r="Q8" s="65"/>
      <c r="R8" s="65"/>
      <c r="S8" s="65"/>
      <c r="T8" s="65"/>
      <c r="U8" s="65"/>
      <c r="V8" s="65"/>
      <c r="W8" s="65"/>
      <c r="X8" s="65"/>
      <c r="Y8" s="65"/>
      <c r="Z8" s="65"/>
      <c r="AA8" s="65"/>
      <c r="AB8" s="65"/>
    </row>
    <row r="9" spans="2:28" ht="14.25" thickBot="1">
      <c r="B9" s="63" t="s">
        <v>4</v>
      </c>
      <c r="C9" s="63"/>
      <c r="D9" s="63"/>
      <c r="E9" s="63"/>
      <c r="F9" s="63"/>
      <c r="G9" s="63"/>
      <c r="H9" s="64">
        <v>1</v>
      </c>
      <c r="I9" s="64"/>
      <c r="J9" s="64">
        <v>1</v>
      </c>
      <c r="K9" s="64"/>
      <c r="L9" s="65"/>
      <c r="M9" s="65"/>
      <c r="N9" s="65"/>
      <c r="O9" s="65"/>
      <c r="P9" s="65"/>
      <c r="Q9" s="65"/>
      <c r="R9" s="65"/>
      <c r="S9" s="65"/>
      <c r="T9" s="65"/>
      <c r="U9" s="65"/>
      <c r="V9" s="65"/>
      <c r="W9" s="65"/>
      <c r="X9" s="65"/>
      <c r="Y9" s="65"/>
      <c r="Z9" s="65"/>
      <c r="AA9" s="65"/>
      <c r="AB9" s="65"/>
    </row>
    <row r="10" spans="2:28" ht="14.25" thickBot="1">
      <c r="B10" s="63"/>
      <c r="C10" s="63"/>
      <c r="D10" s="63"/>
      <c r="E10" s="63"/>
      <c r="F10" s="63"/>
      <c r="G10" s="63"/>
      <c r="H10" s="64"/>
      <c r="I10" s="64"/>
      <c r="J10" s="64"/>
      <c r="K10" s="64"/>
      <c r="L10" s="65"/>
      <c r="M10" s="65"/>
      <c r="N10" s="65"/>
      <c r="O10" s="65"/>
      <c r="P10" s="65"/>
      <c r="Q10" s="65"/>
      <c r="R10" s="65"/>
      <c r="S10" s="65"/>
      <c r="T10" s="65"/>
      <c r="U10" s="65"/>
      <c r="V10" s="65"/>
      <c r="W10" s="65"/>
      <c r="X10" s="65"/>
      <c r="Y10" s="65"/>
      <c r="Z10" s="65"/>
      <c r="AA10" s="65"/>
      <c r="AB10" s="65"/>
    </row>
    <row r="11" spans="2:28" ht="14.25" thickBot="1">
      <c r="B11" s="63" t="s">
        <v>5</v>
      </c>
      <c r="C11" s="63"/>
      <c r="D11" s="63"/>
      <c r="E11" s="63"/>
      <c r="F11" s="63"/>
      <c r="G11" s="63"/>
      <c r="H11" s="64">
        <v>1</v>
      </c>
      <c r="I11" s="64"/>
      <c r="J11" s="64">
        <v>1</v>
      </c>
      <c r="K11" s="64"/>
      <c r="L11" s="65"/>
      <c r="M11" s="65"/>
      <c r="N11" s="65"/>
      <c r="O11" s="65"/>
      <c r="P11" s="65"/>
      <c r="Q11" s="65"/>
      <c r="R11" s="65"/>
      <c r="S11" s="65"/>
      <c r="T11" s="65"/>
      <c r="U11" s="65"/>
      <c r="V11" s="65"/>
      <c r="W11" s="65"/>
      <c r="X11" s="65"/>
      <c r="Y11" s="65"/>
      <c r="Z11" s="65"/>
      <c r="AA11" s="65"/>
      <c r="AB11" s="65"/>
    </row>
    <row r="12" spans="2:28" ht="14.25" thickBot="1">
      <c r="B12" s="63"/>
      <c r="C12" s="63"/>
      <c r="D12" s="63"/>
      <c r="E12" s="63"/>
      <c r="F12" s="63"/>
      <c r="G12" s="63"/>
      <c r="H12" s="64"/>
      <c r="I12" s="64"/>
      <c r="J12" s="64"/>
      <c r="K12" s="64"/>
      <c r="L12" s="65"/>
      <c r="M12" s="65"/>
      <c r="N12" s="65"/>
      <c r="O12" s="65"/>
      <c r="P12" s="65"/>
      <c r="Q12" s="65"/>
      <c r="R12" s="65"/>
      <c r="S12" s="65"/>
      <c r="T12" s="65"/>
      <c r="U12" s="65"/>
      <c r="V12" s="65"/>
      <c r="W12" s="65"/>
      <c r="X12" s="65"/>
      <c r="Y12" s="65"/>
      <c r="Z12" s="65"/>
      <c r="AA12" s="65"/>
      <c r="AB12" s="65"/>
    </row>
    <row r="13" spans="2:28" ht="14.25" thickBot="1">
      <c r="B13" s="63" t="s">
        <v>6</v>
      </c>
      <c r="C13" s="63"/>
      <c r="D13" s="63"/>
      <c r="E13" s="63"/>
      <c r="F13" s="63"/>
      <c r="G13" s="63"/>
      <c r="H13" s="64">
        <v>1</v>
      </c>
      <c r="I13" s="64"/>
      <c r="J13" s="64">
        <v>1</v>
      </c>
      <c r="K13" s="64"/>
      <c r="L13" s="65"/>
      <c r="M13" s="65"/>
      <c r="N13" s="65"/>
      <c r="O13" s="65"/>
      <c r="P13" s="65"/>
      <c r="Q13" s="65"/>
      <c r="R13" s="65"/>
      <c r="S13" s="65"/>
      <c r="T13" s="65"/>
      <c r="U13" s="65"/>
      <c r="V13" s="65"/>
      <c r="W13" s="65"/>
      <c r="X13" s="65"/>
      <c r="Y13" s="65"/>
      <c r="Z13" s="65"/>
      <c r="AA13" s="65"/>
      <c r="AB13" s="65"/>
    </row>
    <row r="14" spans="2:28" ht="14.25" thickBot="1">
      <c r="B14" s="63"/>
      <c r="C14" s="63"/>
      <c r="D14" s="63"/>
      <c r="E14" s="63"/>
      <c r="F14" s="63"/>
      <c r="G14" s="63"/>
      <c r="H14" s="64"/>
      <c r="I14" s="64"/>
      <c r="J14" s="64"/>
      <c r="K14" s="64"/>
      <c r="L14" s="65"/>
      <c r="M14" s="65"/>
      <c r="N14" s="65"/>
      <c r="O14" s="65"/>
      <c r="P14" s="65"/>
      <c r="Q14" s="65"/>
      <c r="R14" s="65"/>
      <c r="S14" s="65"/>
      <c r="T14" s="65"/>
      <c r="U14" s="65"/>
      <c r="V14" s="65"/>
      <c r="W14" s="65"/>
      <c r="X14" s="65"/>
      <c r="Y14" s="65"/>
      <c r="Z14" s="65"/>
      <c r="AA14" s="65"/>
      <c r="AB14" s="65"/>
    </row>
    <row r="15" spans="2:28" ht="14.25" thickBot="1">
      <c r="B15" s="63" t="s">
        <v>7</v>
      </c>
      <c r="C15" s="63"/>
      <c r="D15" s="63"/>
      <c r="E15" s="63"/>
      <c r="F15" s="63"/>
      <c r="G15" s="63"/>
      <c r="H15" s="64">
        <v>1</v>
      </c>
      <c r="I15" s="64"/>
      <c r="J15" s="64">
        <v>1</v>
      </c>
      <c r="K15" s="64"/>
      <c r="L15" s="65"/>
      <c r="M15" s="65"/>
      <c r="N15" s="65"/>
      <c r="O15" s="65"/>
      <c r="P15" s="65"/>
      <c r="Q15" s="65"/>
      <c r="R15" s="65"/>
      <c r="S15" s="65"/>
      <c r="T15" s="65"/>
      <c r="U15" s="65"/>
      <c r="V15" s="65"/>
      <c r="W15" s="65"/>
      <c r="X15" s="65"/>
      <c r="Y15" s="65"/>
      <c r="Z15" s="65"/>
      <c r="AA15" s="65"/>
      <c r="AB15" s="65"/>
    </row>
    <row r="16" spans="2:28" ht="14.25" thickBot="1">
      <c r="B16" s="63"/>
      <c r="C16" s="63"/>
      <c r="D16" s="63"/>
      <c r="E16" s="63"/>
      <c r="F16" s="63"/>
      <c r="G16" s="63"/>
      <c r="H16" s="64"/>
      <c r="I16" s="64"/>
      <c r="J16" s="64"/>
      <c r="K16" s="64"/>
      <c r="L16" s="65"/>
      <c r="M16" s="65"/>
      <c r="N16" s="65"/>
      <c r="O16" s="65"/>
      <c r="P16" s="65"/>
      <c r="Q16" s="65"/>
      <c r="R16" s="65"/>
      <c r="S16" s="65"/>
      <c r="T16" s="65"/>
      <c r="U16" s="65"/>
      <c r="V16" s="65"/>
      <c r="W16" s="65"/>
      <c r="X16" s="65"/>
      <c r="Y16" s="65"/>
      <c r="Z16" s="65"/>
      <c r="AA16" s="65"/>
      <c r="AB16" s="65"/>
    </row>
    <row r="17" spans="2:28" ht="14.25" thickBot="1">
      <c r="B17" s="63" t="s">
        <v>8</v>
      </c>
      <c r="C17" s="63"/>
      <c r="D17" s="63"/>
      <c r="E17" s="63"/>
      <c r="F17" s="63"/>
      <c r="G17" s="63"/>
      <c r="H17" s="64">
        <v>1</v>
      </c>
      <c r="I17" s="64"/>
      <c r="J17" s="64">
        <v>1</v>
      </c>
      <c r="K17" s="64"/>
      <c r="L17" s="65"/>
      <c r="M17" s="65"/>
      <c r="N17" s="65"/>
      <c r="O17" s="65"/>
      <c r="P17" s="65"/>
      <c r="Q17" s="65"/>
      <c r="R17" s="65"/>
      <c r="S17" s="65"/>
      <c r="T17" s="65"/>
      <c r="U17" s="65"/>
      <c r="V17" s="65"/>
      <c r="W17" s="65"/>
      <c r="X17" s="65"/>
      <c r="Y17" s="65"/>
      <c r="Z17" s="65"/>
      <c r="AA17" s="65"/>
      <c r="AB17" s="65"/>
    </row>
    <row r="18" spans="2:28" ht="14.25" thickBot="1">
      <c r="B18" s="63"/>
      <c r="C18" s="63"/>
      <c r="D18" s="63"/>
      <c r="E18" s="63"/>
      <c r="F18" s="63"/>
      <c r="G18" s="63"/>
      <c r="H18" s="64"/>
      <c r="I18" s="64"/>
      <c r="J18" s="64"/>
      <c r="K18" s="64"/>
      <c r="L18" s="65"/>
      <c r="M18" s="65"/>
      <c r="N18" s="65"/>
      <c r="O18" s="65"/>
      <c r="P18" s="65"/>
      <c r="Q18" s="65"/>
      <c r="R18" s="65"/>
      <c r="S18" s="65"/>
      <c r="T18" s="65"/>
      <c r="U18" s="65"/>
      <c r="V18" s="65"/>
      <c r="W18" s="65"/>
      <c r="X18" s="65"/>
      <c r="Y18" s="65"/>
      <c r="Z18" s="65"/>
      <c r="AA18" s="65"/>
      <c r="AB18" s="65"/>
    </row>
    <row r="19" spans="2:28" ht="14.25" thickBot="1">
      <c r="B19" s="63" t="s">
        <v>9</v>
      </c>
      <c r="C19" s="63"/>
      <c r="D19" s="63"/>
      <c r="E19" s="63"/>
      <c r="F19" s="63"/>
      <c r="G19" s="63"/>
      <c r="H19" s="64">
        <v>1</v>
      </c>
      <c r="I19" s="64"/>
      <c r="J19" s="64">
        <v>1</v>
      </c>
      <c r="K19" s="64"/>
      <c r="L19" s="65"/>
      <c r="M19" s="65"/>
      <c r="N19" s="65"/>
      <c r="O19" s="65"/>
      <c r="P19" s="65"/>
      <c r="Q19" s="65"/>
      <c r="R19" s="65"/>
      <c r="S19" s="65"/>
      <c r="T19" s="65"/>
      <c r="U19" s="65"/>
      <c r="V19" s="65"/>
      <c r="W19" s="65"/>
      <c r="X19" s="65"/>
      <c r="Y19" s="65"/>
      <c r="Z19" s="65"/>
      <c r="AA19" s="65"/>
      <c r="AB19" s="65"/>
    </row>
    <row r="20" spans="2:28" ht="14.25" thickBot="1">
      <c r="B20" s="63"/>
      <c r="C20" s="63"/>
      <c r="D20" s="63"/>
      <c r="E20" s="63"/>
      <c r="F20" s="63"/>
      <c r="G20" s="63"/>
      <c r="H20" s="64"/>
      <c r="I20" s="64"/>
      <c r="J20" s="64"/>
      <c r="K20" s="64"/>
      <c r="L20" s="65"/>
      <c r="M20" s="65"/>
      <c r="N20" s="65"/>
      <c r="O20" s="65"/>
      <c r="P20" s="65"/>
      <c r="Q20" s="65"/>
      <c r="R20" s="65"/>
      <c r="S20" s="65"/>
      <c r="T20" s="65"/>
      <c r="U20" s="65"/>
      <c r="V20" s="65"/>
      <c r="W20" s="65"/>
      <c r="X20" s="65"/>
      <c r="Y20" s="65"/>
      <c r="Z20" s="65"/>
      <c r="AA20" s="65"/>
      <c r="AB20" s="65"/>
    </row>
    <row r="21" spans="2:28" ht="14.25" thickBot="1">
      <c r="B21" s="63" t="s">
        <v>10</v>
      </c>
      <c r="C21" s="63"/>
      <c r="D21" s="63"/>
      <c r="E21" s="63"/>
      <c r="F21" s="63"/>
      <c r="G21" s="63"/>
      <c r="H21" s="64">
        <v>1</v>
      </c>
      <c r="I21" s="64"/>
      <c r="J21" s="64">
        <v>1</v>
      </c>
      <c r="K21" s="64"/>
      <c r="L21" s="65"/>
      <c r="M21" s="65"/>
      <c r="N21" s="65"/>
      <c r="O21" s="65"/>
      <c r="P21" s="65"/>
      <c r="Q21" s="65"/>
      <c r="R21" s="65"/>
      <c r="S21" s="65"/>
      <c r="T21" s="65"/>
      <c r="U21" s="65"/>
      <c r="V21" s="65"/>
      <c r="W21" s="65"/>
      <c r="X21" s="65"/>
      <c r="Y21" s="65"/>
      <c r="Z21" s="65"/>
      <c r="AA21" s="65"/>
      <c r="AB21" s="65"/>
    </row>
    <row r="22" spans="2:28" ht="14.25" thickBot="1">
      <c r="B22" s="63"/>
      <c r="C22" s="63"/>
      <c r="D22" s="63"/>
      <c r="E22" s="63"/>
      <c r="F22" s="63"/>
      <c r="G22" s="63"/>
      <c r="H22" s="64"/>
      <c r="I22" s="64"/>
      <c r="J22" s="64"/>
      <c r="K22" s="64"/>
      <c r="L22" s="65"/>
      <c r="M22" s="65"/>
      <c r="N22" s="65"/>
      <c r="O22" s="65"/>
      <c r="P22" s="65"/>
      <c r="Q22" s="65"/>
      <c r="R22" s="65"/>
      <c r="S22" s="65"/>
      <c r="T22" s="65"/>
      <c r="U22" s="65"/>
      <c r="V22" s="65"/>
      <c r="W22" s="65"/>
      <c r="X22" s="65"/>
      <c r="Y22" s="65"/>
      <c r="Z22" s="65"/>
      <c r="AA22" s="65"/>
      <c r="AB22" s="65"/>
    </row>
    <row r="23" spans="2:28" ht="14.25" thickBot="1">
      <c r="B23" s="63" t="s">
        <v>11</v>
      </c>
      <c r="C23" s="63"/>
      <c r="D23" s="63"/>
      <c r="E23" s="63"/>
      <c r="F23" s="63"/>
      <c r="G23" s="63"/>
      <c r="H23" s="64">
        <v>1</v>
      </c>
      <c r="I23" s="64"/>
      <c r="J23" s="64">
        <v>1</v>
      </c>
      <c r="K23" s="64"/>
      <c r="L23" s="65"/>
      <c r="M23" s="65"/>
      <c r="N23" s="65"/>
      <c r="O23" s="65"/>
      <c r="P23" s="65"/>
      <c r="Q23" s="65"/>
      <c r="R23" s="65"/>
      <c r="S23" s="65"/>
      <c r="T23" s="65"/>
      <c r="U23" s="65"/>
      <c r="V23" s="65"/>
      <c r="W23" s="65"/>
      <c r="X23" s="65"/>
      <c r="Y23" s="65"/>
      <c r="Z23" s="65"/>
      <c r="AA23" s="65"/>
      <c r="AB23" s="65"/>
    </row>
    <row r="24" spans="2:28" ht="14.25" thickBot="1">
      <c r="B24" s="63"/>
      <c r="C24" s="63"/>
      <c r="D24" s="63"/>
      <c r="E24" s="63"/>
      <c r="F24" s="63"/>
      <c r="G24" s="63"/>
      <c r="H24" s="64"/>
      <c r="I24" s="64"/>
      <c r="J24" s="64"/>
      <c r="K24" s="64"/>
      <c r="L24" s="65"/>
      <c r="M24" s="65"/>
      <c r="N24" s="65"/>
      <c r="O24" s="65"/>
      <c r="P24" s="65"/>
      <c r="Q24" s="65"/>
      <c r="R24" s="65"/>
      <c r="S24" s="65"/>
      <c r="T24" s="65"/>
      <c r="U24" s="65"/>
      <c r="V24" s="65"/>
      <c r="W24" s="65"/>
      <c r="X24" s="65"/>
      <c r="Y24" s="65"/>
      <c r="Z24" s="65"/>
      <c r="AA24" s="65"/>
      <c r="AB24" s="65"/>
    </row>
    <row r="25" spans="2:28" ht="14.25" thickBot="1">
      <c r="B25" s="63" t="s">
        <v>12</v>
      </c>
      <c r="C25" s="63"/>
      <c r="D25" s="63"/>
      <c r="E25" s="63"/>
      <c r="F25" s="63"/>
      <c r="G25" s="63"/>
      <c r="H25" s="64">
        <v>1</v>
      </c>
      <c r="I25" s="64"/>
      <c r="J25" s="64">
        <v>1</v>
      </c>
      <c r="K25" s="64"/>
      <c r="L25" s="65"/>
      <c r="M25" s="65"/>
      <c r="N25" s="65"/>
      <c r="O25" s="65"/>
      <c r="P25" s="65"/>
      <c r="Q25" s="65"/>
      <c r="R25" s="65"/>
      <c r="S25" s="65"/>
      <c r="T25" s="65"/>
      <c r="U25" s="65"/>
      <c r="V25" s="65"/>
      <c r="W25" s="65"/>
      <c r="X25" s="65"/>
      <c r="Y25" s="65"/>
      <c r="Z25" s="65"/>
      <c r="AA25" s="65"/>
      <c r="AB25" s="65"/>
    </row>
    <row r="26" spans="2:28" ht="14.25" thickBot="1">
      <c r="B26" s="63"/>
      <c r="C26" s="63"/>
      <c r="D26" s="63"/>
      <c r="E26" s="63"/>
      <c r="F26" s="63"/>
      <c r="G26" s="63"/>
      <c r="H26" s="64"/>
      <c r="I26" s="64"/>
      <c r="J26" s="64"/>
      <c r="K26" s="64"/>
      <c r="L26" s="65"/>
      <c r="M26" s="65"/>
      <c r="N26" s="65"/>
      <c r="O26" s="65"/>
      <c r="P26" s="65"/>
      <c r="Q26" s="65"/>
      <c r="R26" s="65"/>
      <c r="S26" s="65"/>
      <c r="T26" s="65"/>
      <c r="U26" s="65"/>
      <c r="V26" s="65"/>
      <c r="W26" s="65"/>
      <c r="X26" s="65"/>
      <c r="Y26" s="65"/>
      <c r="Z26" s="65"/>
      <c r="AA26" s="65"/>
      <c r="AB26" s="65"/>
    </row>
    <row r="27" spans="2:28" ht="14.25" thickBot="1">
      <c r="B27" s="63" t="s">
        <v>13</v>
      </c>
      <c r="C27" s="63"/>
      <c r="D27" s="63"/>
      <c r="E27" s="63"/>
      <c r="F27" s="63"/>
      <c r="G27" s="63"/>
      <c r="H27" s="64">
        <v>1</v>
      </c>
      <c r="I27" s="64"/>
      <c r="J27" s="64">
        <v>1</v>
      </c>
      <c r="K27" s="64"/>
      <c r="L27" s="65"/>
      <c r="M27" s="65"/>
      <c r="N27" s="65"/>
      <c r="O27" s="65"/>
      <c r="P27" s="65"/>
      <c r="Q27" s="65"/>
      <c r="R27" s="65"/>
      <c r="S27" s="65"/>
      <c r="T27" s="65"/>
      <c r="U27" s="65"/>
      <c r="V27" s="65"/>
      <c r="W27" s="65"/>
      <c r="X27" s="65"/>
      <c r="Y27" s="65"/>
      <c r="Z27" s="65"/>
      <c r="AA27" s="65"/>
      <c r="AB27" s="65"/>
    </row>
    <row r="28" spans="2:28" ht="14.25" thickBot="1">
      <c r="B28" s="63"/>
      <c r="C28" s="63"/>
      <c r="D28" s="63"/>
      <c r="E28" s="63"/>
      <c r="F28" s="63"/>
      <c r="G28" s="63"/>
      <c r="H28" s="64"/>
      <c r="I28" s="64"/>
      <c r="J28" s="64"/>
      <c r="K28" s="64"/>
      <c r="L28" s="65"/>
      <c r="M28" s="65"/>
      <c r="N28" s="65"/>
      <c r="O28" s="65"/>
      <c r="P28" s="65"/>
      <c r="Q28" s="65"/>
      <c r="R28" s="65"/>
      <c r="S28" s="65"/>
      <c r="T28" s="65"/>
      <c r="U28" s="65"/>
      <c r="V28" s="65"/>
      <c r="W28" s="65"/>
      <c r="X28" s="65"/>
      <c r="Y28" s="65"/>
      <c r="Z28" s="65"/>
      <c r="AA28" s="65"/>
      <c r="AB28" s="65"/>
    </row>
    <row r="29" spans="2:28" ht="14.25" thickBot="1">
      <c r="B29" s="63" t="s">
        <v>14</v>
      </c>
      <c r="C29" s="63"/>
      <c r="D29" s="63"/>
      <c r="E29" s="63"/>
      <c r="F29" s="63"/>
      <c r="G29" s="63"/>
      <c r="H29" s="64">
        <v>1</v>
      </c>
      <c r="I29" s="64"/>
      <c r="J29" s="64">
        <v>1</v>
      </c>
      <c r="K29" s="64"/>
      <c r="L29" s="65"/>
      <c r="M29" s="65"/>
      <c r="N29" s="65"/>
      <c r="O29" s="65"/>
      <c r="P29" s="65"/>
      <c r="Q29" s="65"/>
      <c r="R29" s="65"/>
      <c r="S29" s="65"/>
      <c r="T29" s="65"/>
      <c r="U29" s="65"/>
      <c r="V29" s="65"/>
      <c r="W29" s="65"/>
      <c r="X29" s="65"/>
      <c r="Y29" s="65"/>
      <c r="Z29" s="65"/>
      <c r="AA29" s="65"/>
      <c r="AB29" s="65"/>
    </row>
    <row r="30" spans="2:28" ht="14.25" thickBot="1">
      <c r="B30" s="63"/>
      <c r="C30" s="63"/>
      <c r="D30" s="63"/>
      <c r="E30" s="63"/>
      <c r="F30" s="63"/>
      <c r="G30" s="63"/>
      <c r="H30" s="64"/>
      <c r="I30" s="64"/>
      <c r="J30" s="64"/>
      <c r="K30" s="64"/>
      <c r="L30" s="65"/>
      <c r="M30" s="65"/>
      <c r="N30" s="65"/>
      <c r="O30" s="65"/>
      <c r="P30" s="65"/>
      <c r="Q30" s="65"/>
      <c r="R30" s="65"/>
      <c r="S30" s="65"/>
      <c r="T30" s="65"/>
      <c r="U30" s="65"/>
      <c r="V30" s="65"/>
      <c r="W30" s="65"/>
      <c r="X30" s="65"/>
      <c r="Y30" s="65"/>
      <c r="Z30" s="65"/>
      <c r="AA30" s="65"/>
      <c r="AB30" s="65"/>
    </row>
    <row r="31" spans="2:28" ht="14.25" thickBot="1">
      <c r="B31" s="63" t="s">
        <v>15</v>
      </c>
      <c r="C31" s="63"/>
      <c r="D31" s="63"/>
      <c r="E31" s="63"/>
      <c r="F31" s="63"/>
      <c r="G31" s="63"/>
      <c r="H31" s="64">
        <v>1</v>
      </c>
      <c r="I31" s="64"/>
      <c r="J31" s="64">
        <v>1</v>
      </c>
      <c r="K31" s="64"/>
      <c r="L31" s="65"/>
      <c r="M31" s="65"/>
      <c r="N31" s="65"/>
      <c r="O31" s="65"/>
      <c r="P31" s="65"/>
      <c r="Q31" s="65"/>
      <c r="R31" s="65"/>
      <c r="S31" s="65"/>
      <c r="T31" s="65"/>
      <c r="U31" s="65"/>
      <c r="V31" s="65"/>
      <c r="W31" s="65"/>
      <c r="X31" s="65"/>
      <c r="Y31" s="65"/>
      <c r="Z31" s="65"/>
      <c r="AA31" s="65"/>
      <c r="AB31" s="65"/>
    </row>
    <row r="32" spans="2:28" ht="14.25" thickBot="1">
      <c r="B32" s="63"/>
      <c r="C32" s="63"/>
      <c r="D32" s="63"/>
      <c r="E32" s="63"/>
      <c r="F32" s="63"/>
      <c r="G32" s="63"/>
      <c r="H32" s="64"/>
      <c r="I32" s="64"/>
      <c r="J32" s="64"/>
      <c r="K32" s="64"/>
      <c r="L32" s="65"/>
      <c r="M32" s="65"/>
      <c r="N32" s="65"/>
      <c r="O32" s="65"/>
      <c r="P32" s="65"/>
      <c r="Q32" s="65"/>
      <c r="R32" s="65"/>
      <c r="S32" s="65"/>
      <c r="T32" s="65"/>
      <c r="U32" s="65"/>
      <c r="V32" s="65"/>
      <c r="W32" s="65"/>
      <c r="X32" s="65"/>
      <c r="Y32" s="65"/>
      <c r="Z32" s="65"/>
      <c r="AA32" s="65"/>
      <c r="AB32" s="65"/>
    </row>
    <row r="33" spans="2:28" ht="14.25" thickBot="1">
      <c r="B33" s="63" t="s">
        <v>16</v>
      </c>
      <c r="C33" s="63"/>
      <c r="D33" s="63"/>
      <c r="E33" s="63"/>
      <c r="F33" s="63"/>
      <c r="G33" s="63"/>
      <c r="H33" s="64">
        <v>1</v>
      </c>
      <c r="I33" s="64"/>
      <c r="J33" s="64">
        <v>1</v>
      </c>
      <c r="K33" s="64"/>
      <c r="L33" s="65"/>
      <c r="M33" s="65"/>
      <c r="N33" s="65"/>
      <c r="O33" s="65"/>
      <c r="P33" s="65"/>
      <c r="Q33" s="65"/>
      <c r="R33" s="65"/>
      <c r="S33" s="65"/>
      <c r="T33" s="65"/>
      <c r="U33" s="65"/>
      <c r="V33" s="65"/>
      <c r="W33" s="65"/>
      <c r="X33" s="65"/>
      <c r="Y33" s="65"/>
      <c r="Z33" s="65"/>
      <c r="AA33" s="65"/>
      <c r="AB33" s="65"/>
    </row>
    <row r="34" spans="2:28" ht="14.25" thickBot="1">
      <c r="B34" s="63"/>
      <c r="C34" s="63"/>
      <c r="D34" s="63"/>
      <c r="E34" s="63"/>
      <c r="F34" s="63"/>
      <c r="G34" s="63"/>
      <c r="H34" s="64"/>
      <c r="I34" s="64"/>
      <c r="J34" s="64"/>
      <c r="K34" s="64"/>
      <c r="L34" s="65"/>
      <c r="M34" s="65"/>
      <c r="N34" s="65"/>
      <c r="O34" s="65"/>
      <c r="P34" s="65"/>
      <c r="Q34" s="65"/>
      <c r="R34" s="65"/>
      <c r="S34" s="65"/>
      <c r="T34" s="65"/>
      <c r="U34" s="65"/>
      <c r="V34" s="65"/>
      <c r="W34" s="65"/>
      <c r="X34" s="65"/>
      <c r="Y34" s="65"/>
      <c r="Z34" s="65"/>
      <c r="AA34" s="65"/>
      <c r="AB34" s="65"/>
    </row>
    <row r="35" spans="2:28" ht="14.25" thickBot="1">
      <c r="B35" s="63" t="s">
        <v>17</v>
      </c>
      <c r="C35" s="63"/>
      <c r="D35" s="63"/>
      <c r="E35" s="63"/>
      <c r="F35" s="63"/>
      <c r="G35" s="63"/>
      <c r="H35" s="64">
        <v>1</v>
      </c>
      <c r="I35" s="64"/>
      <c r="J35" s="64">
        <v>1</v>
      </c>
      <c r="K35" s="64"/>
      <c r="L35" s="65"/>
      <c r="M35" s="65"/>
      <c r="N35" s="65"/>
      <c r="O35" s="65"/>
      <c r="P35" s="65"/>
      <c r="Q35" s="65"/>
      <c r="R35" s="65"/>
      <c r="S35" s="65"/>
      <c r="T35" s="65"/>
      <c r="U35" s="65"/>
      <c r="V35" s="65"/>
      <c r="W35" s="65"/>
      <c r="X35" s="65"/>
      <c r="Y35" s="65"/>
      <c r="Z35" s="65"/>
      <c r="AA35" s="65"/>
      <c r="AB35" s="65"/>
    </row>
    <row r="36" spans="2:28" ht="14.25" thickBot="1">
      <c r="B36" s="63"/>
      <c r="C36" s="63"/>
      <c r="D36" s="63"/>
      <c r="E36" s="63"/>
      <c r="F36" s="63"/>
      <c r="G36" s="63"/>
      <c r="H36" s="64"/>
      <c r="I36" s="64"/>
      <c r="J36" s="64"/>
      <c r="K36" s="64"/>
      <c r="L36" s="65"/>
      <c r="M36" s="65"/>
      <c r="N36" s="65"/>
      <c r="O36" s="65"/>
      <c r="P36" s="65"/>
      <c r="Q36" s="65"/>
      <c r="R36" s="65"/>
      <c r="S36" s="65"/>
      <c r="T36" s="65"/>
      <c r="U36" s="65"/>
      <c r="V36" s="65"/>
      <c r="W36" s="65"/>
      <c r="X36" s="65"/>
      <c r="Y36" s="65"/>
      <c r="Z36" s="65"/>
      <c r="AA36" s="65"/>
      <c r="AB36" s="65"/>
    </row>
    <row r="37" spans="2:28" ht="14.25" thickBot="1">
      <c r="B37" s="63" t="s">
        <v>18</v>
      </c>
      <c r="C37" s="63"/>
      <c r="D37" s="63"/>
      <c r="E37" s="63"/>
      <c r="F37" s="63"/>
      <c r="G37" s="63"/>
      <c r="H37" s="64">
        <v>1</v>
      </c>
      <c r="I37" s="64"/>
      <c r="J37" s="64">
        <v>1</v>
      </c>
      <c r="K37" s="64"/>
      <c r="L37" s="65"/>
      <c r="M37" s="65"/>
      <c r="N37" s="65"/>
      <c r="O37" s="65"/>
      <c r="P37" s="65"/>
      <c r="Q37" s="65"/>
      <c r="R37" s="65"/>
      <c r="S37" s="65"/>
      <c r="T37" s="65"/>
      <c r="U37" s="65"/>
      <c r="V37" s="65"/>
      <c r="W37" s="65"/>
      <c r="X37" s="65"/>
      <c r="Y37" s="65"/>
      <c r="Z37" s="65"/>
      <c r="AA37" s="65"/>
      <c r="AB37" s="65"/>
    </row>
    <row r="38" spans="2:28" ht="14.25" thickBot="1">
      <c r="B38" s="63"/>
      <c r="C38" s="63"/>
      <c r="D38" s="63"/>
      <c r="E38" s="63"/>
      <c r="F38" s="63"/>
      <c r="G38" s="63"/>
      <c r="H38" s="64"/>
      <c r="I38" s="64"/>
      <c r="J38" s="64"/>
      <c r="K38" s="64"/>
      <c r="L38" s="65"/>
      <c r="M38" s="65"/>
      <c r="N38" s="65"/>
      <c r="O38" s="65"/>
      <c r="P38" s="65"/>
      <c r="Q38" s="65"/>
      <c r="R38" s="65"/>
      <c r="S38" s="65"/>
      <c r="T38" s="65"/>
      <c r="U38" s="65"/>
      <c r="V38" s="65"/>
      <c r="W38" s="65"/>
      <c r="X38" s="65"/>
      <c r="Y38" s="65"/>
      <c r="Z38" s="65"/>
      <c r="AA38" s="65"/>
      <c r="AB38" s="65"/>
    </row>
    <row r="39" spans="2:28" ht="14.25" thickBot="1">
      <c r="B39" s="63" t="s">
        <v>19</v>
      </c>
      <c r="C39" s="63"/>
      <c r="D39" s="63"/>
      <c r="E39" s="63"/>
      <c r="F39" s="63"/>
      <c r="G39" s="63"/>
      <c r="H39" s="64">
        <v>1</v>
      </c>
      <c r="I39" s="64"/>
      <c r="J39" s="64">
        <v>1</v>
      </c>
      <c r="K39" s="64"/>
      <c r="L39" s="65"/>
      <c r="M39" s="65"/>
      <c r="N39" s="65"/>
      <c r="O39" s="65"/>
      <c r="P39" s="65"/>
      <c r="Q39" s="65"/>
      <c r="R39" s="65"/>
      <c r="S39" s="65"/>
      <c r="T39" s="65"/>
      <c r="U39" s="65"/>
      <c r="V39" s="65"/>
      <c r="W39" s="65"/>
      <c r="X39" s="65"/>
      <c r="Y39" s="65"/>
      <c r="Z39" s="65"/>
      <c r="AA39" s="65"/>
      <c r="AB39" s="65"/>
    </row>
    <row r="40" spans="2:28" ht="14.25" thickBot="1">
      <c r="B40" s="63"/>
      <c r="C40" s="63"/>
      <c r="D40" s="63"/>
      <c r="E40" s="63"/>
      <c r="F40" s="63"/>
      <c r="G40" s="63"/>
      <c r="H40" s="64"/>
      <c r="I40" s="64"/>
      <c r="J40" s="64"/>
      <c r="K40" s="64"/>
      <c r="L40" s="65"/>
      <c r="M40" s="65"/>
      <c r="N40" s="65"/>
      <c r="O40" s="65"/>
      <c r="P40" s="65"/>
      <c r="Q40" s="65"/>
      <c r="R40" s="65"/>
      <c r="S40" s="65"/>
      <c r="T40" s="65"/>
      <c r="U40" s="65"/>
      <c r="V40" s="65"/>
      <c r="W40" s="65"/>
      <c r="X40" s="65"/>
      <c r="Y40" s="65"/>
      <c r="Z40" s="65"/>
      <c r="AA40" s="65"/>
      <c r="AB40" s="65"/>
    </row>
    <row r="41" spans="2:28" ht="14.25" thickBot="1">
      <c r="B41" s="63" t="s">
        <v>20</v>
      </c>
      <c r="C41" s="63"/>
      <c r="D41" s="63"/>
      <c r="E41" s="63"/>
      <c r="F41" s="63"/>
      <c r="G41" s="63"/>
      <c r="H41" s="64">
        <v>1</v>
      </c>
      <c r="I41" s="64"/>
      <c r="J41" s="64">
        <v>1</v>
      </c>
      <c r="K41" s="64"/>
      <c r="L41" s="65"/>
      <c r="M41" s="65"/>
      <c r="N41" s="65"/>
      <c r="O41" s="65"/>
      <c r="P41" s="65"/>
      <c r="Q41" s="65"/>
      <c r="R41" s="65"/>
      <c r="S41" s="65"/>
      <c r="T41" s="65"/>
      <c r="U41" s="65"/>
      <c r="V41" s="65"/>
      <c r="W41" s="65"/>
      <c r="X41" s="65"/>
      <c r="Y41" s="65"/>
      <c r="Z41" s="65"/>
      <c r="AA41" s="65"/>
      <c r="AB41" s="65"/>
    </row>
    <row r="42" spans="2:28" ht="14.25" thickBot="1">
      <c r="B42" s="63"/>
      <c r="C42" s="63"/>
      <c r="D42" s="63"/>
      <c r="E42" s="63"/>
      <c r="F42" s="63"/>
      <c r="G42" s="63"/>
      <c r="H42" s="64"/>
      <c r="I42" s="64"/>
      <c r="J42" s="64"/>
      <c r="K42" s="64"/>
      <c r="L42" s="65"/>
      <c r="M42" s="65"/>
      <c r="N42" s="65"/>
      <c r="O42" s="65"/>
      <c r="P42" s="65"/>
      <c r="Q42" s="65"/>
      <c r="R42" s="65"/>
      <c r="S42" s="65"/>
      <c r="T42" s="65"/>
      <c r="U42" s="65"/>
      <c r="V42" s="65"/>
      <c r="W42" s="65"/>
      <c r="X42" s="65"/>
      <c r="Y42" s="65"/>
      <c r="Z42" s="65"/>
      <c r="AA42" s="65"/>
      <c r="AB42" s="65"/>
    </row>
    <row r="43" spans="2:28" ht="14.25" thickBot="1">
      <c r="B43" s="63" t="s">
        <v>21</v>
      </c>
      <c r="C43" s="63"/>
      <c r="D43" s="63"/>
      <c r="E43" s="63"/>
      <c r="F43" s="63"/>
      <c r="G43" s="63"/>
      <c r="H43" s="64">
        <v>1</v>
      </c>
      <c r="I43" s="64"/>
      <c r="J43" s="64">
        <v>1</v>
      </c>
      <c r="K43" s="64"/>
      <c r="L43" s="65"/>
      <c r="M43" s="65"/>
      <c r="N43" s="65"/>
      <c r="O43" s="65"/>
      <c r="P43" s="65"/>
      <c r="Q43" s="65"/>
      <c r="R43" s="65"/>
      <c r="S43" s="65"/>
      <c r="T43" s="65"/>
      <c r="U43" s="65"/>
      <c r="V43" s="65"/>
      <c r="W43" s="65"/>
      <c r="X43" s="65"/>
      <c r="Y43" s="65"/>
      <c r="Z43" s="65"/>
      <c r="AA43" s="65"/>
      <c r="AB43" s="65"/>
    </row>
    <row r="44" spans="2:28" ht="14.25" thickBot="1">
      <c r="B44" s="63"/>
      <c r="C44" s="63"/>
      <c r="D44" s="63"/>
      <c r="E44" s="63"/>
      <c r="F44" s="63"/>
      <c r="G44" s="63"/>
      <c r="H44" s="64"/>
      <c r="I44" s="64"/>
      <c r="J44" s="64"/>
      <c r="K44" s="64"/>
      <c r="L44" s="65"/>
      <c r="M44" s="65"/>
      <c r="N44" s="65"/>
      <c r="O44" s="65"/>
      <c r="P44" s="65"/>
      <c r="Q44" s="65"/>
      <c r="R44" s="65"/>
      <c r="S44" s="65"/>
      <c r="T44" s="65"/>
      <c r="U44" s="65"/>
      <c r="V44" s="65"/>
      <c r="W44" s="65"/>
      <c r="X44" s="65"/>
      <c r="Y44" s="65"/>
      <c r="Z44" s="65"/>
      <c r="AA44" s="65"/>
      <c r="AB44" s="65"/>
    </row>
    <row r="45" spans="2:28" ht="14.25" thickBot="1">
      <c r="B45" s="63" t="s">
        <v>22</v>
      </c>
      <c r="C45" s="63"/>
      <c r="D45" s="63"/>
      <c r="E45" s="63"/>
      <c r="F45" s="63"/>
      <c r="G45" s="63"/>
      <c r="H45" s="64">
        <v>1</v>
      </c>
      <c r="I45" s="64"/>
      <c r="J45" s="64">
        <v>1</v>
      </c>
      <c r="K45" s="64"/>
      <c r="L45" s="65"/>
      <c r="M45" s="65"/>
      <c r="N45" s="65"/>
      <c r="O45" s="65"/>
      <c r="P45" s="65"/>
      <c r="Q45" s="65"/>
      <c r="R45" s="65"/>
      <c r="S45" s="65"/>
      <c r="T45" s="65"/>
      <c r="U45" s="65"/>
      <c r="V45" s="65"/>
      <c r="W45" s="65"/>
      <c r="X45" s="65"/>
      <c r="Y45" s="65"/>
      <c r="Z45" s="65"/>
      <c r="AA45" s="65"/>
      <c r="AB45" s="65"/>
    </row>
    <row r="46" spans="2:28" ht="14.25" thickBot="1">
      <c r="B46" s="63"/>
      <c r="C46" s="63"/>
      <c r="D46" s="63"/>
      <c r="E46" s="63"/>
      <c r="F46" s="63"/>
      <c r="G46" s="63"/>
      <c r="H46" s="64"/>
      <c r="I46" s="64"/>
      <c r="J46" s="64"/>
      <c r="K46" s="64"/>
      <c r="L46" s="65"/>
      <c r="M46" s="65"/>
      <c r="N46" s="65"/>
      <c r="O46" s="65"/>
      <c r="P46" s="65"/>
      <c r="Q46" s="65"/>
      <c r="R46" s="65"/>
      <c r="S46" s="65"/>
      <c r="T46" s="65"/>
      <c r="U46" s="65"/>
      <c r="V46" s="65"/>
      <c r="W46" s="65"/>
      <c r="X46" s="65"/>
      <c r="Y46" s="65"/>
      <c r="Z46" s="65"/>
      <c r="AA46" s="65"/>
      <c r="AB46" s="65"/>
    </row>
    <row r="47" spans="2:28" ht="14.25" thickBot="1">
      <c r="B47" s="63" t="s">
        <v>23</v>
      </c>
      <c r="C47" s="63"/>
      <c r="D47" s="63"/>
      <c r="E47" s="63"/>
      <c r="F47" s="63"/>
      <c r="G47" s="63"/>
      <c r="H47" s="64">
        <v>1</v>
      </c>
      <c r="I47" s="64"/>
      <c r="J47" s="64">
        <v>1</v>
      </c>
      <c r="K47" s="64"/>
      <c r="L47" s="65"/>
      <c r="M47" s="65"/>
      <c r="N47" s="65"/>
      <c r="O47" s="65"/>
      <c r="P47" s="65"/>
      <c r="Q47" s="65"/>
      <c r="R47" s="65"/>
      <c r="S47" s="65"/>
      <c r="T47" s="65"/>
      <c r="U47" s="65"/>
      <c r="V47" s="65"/>
      <c r="W47" s="65"/>
      <c r="X47" s="65"/>
      <c r="Y47" s="65"/>
      <c r="Z47" s="65"/>
      <c r="AA47" s="65"/>
      <c r="AB47" s="65"/>
    </row>
    <row r="48" spans="2:28" ht="14.25" thickBot="1">
      <c r="B48" s="63"/>
      <c r="C48" s="63"/>
      <c r="D48" s="63"/>
      <c r="E48" s="63"/>
      <c r="F48" s="63"/>
      <c r="G48" s="63"/>
      <c r="H48" s="64"/>
      <c r="I48" s="64"/>
      <c r="J48" s="64"/>
      <c r="K48" s="64"/>
      <c r="L48" s="65"/>
      <c r="M48" s="65"/>
      <c r="N48" s="65"/>
      <c r="O48" s="65"/>
      <c r="P48" s="65"/>
      <c r="Q48" s="65"/>
      <c r="R48" s="65"/>
      <c r="S48" s="65"/>
      <c r="T48" s="65"/>
      <c r="U48" s="65"/>
      <c r="V48" s="65"/>
      <c r="W48" s="65"/>
      <c r="X48" s="65"/>
      <c r="Y48" s="65"/>
      <c r="Z48" s="65"/>
      <c r="AA48" s="65"/>
      <c r="AB48" s="65"/>
    </row>
    <row r="49" spans="2:28" ht="14.25" thickBot="1">
      <c r="B49" s="63" t="s">
        <v>24</v>
      </c>
      <c r="C49" s="63"/>
      <c r="D49" s="63"/>
      <c r="E49" s="63"/>
      <c r="F49" s="63"/>
      <c r="G49" s="63"/>
      <c r="H49" s="64">
        <v>1</v>
      </c>
      <c r="I49" s="64"/>
      <c r="J49" s="64">
        <v>1</v>
      </c>
      <c r="K49" s="64"/>
      <c r="L49" s="65"/>
      <c r="M49" s="65"/>
      <c r="N49" s="65"/>
      <c r="O49" s="65"/>
      <c r="P49" s="65"/>
      <c r="Q49" s="65"/>
      <c r="R49" s="65"/>
      <c r="S49" s="65"/>
      <c r="T49" s="65"/>
      <c r="U49" s="65"/>
      <c r="V49" s="65"/>
      <c r="W49" s="65"/>
      <c r="X49" s="65"/>
      <c r="Y49" s="65"/>
      <c r="Z49" s="65"/>
      <c r="AA49" s="65"/>
      <c r="AB49" s="65"/>
    </row>
    <row r="50" spans="2:28" ht="14.25" thickBot="1">
      <c r="B50" s="63"/>
      <c r="C50" s="63"/>
      <c r="D50" s="63"/>
      <c r="E50" s="63"/>
      <c r="F50" s="63"/>
      <c r="G50" s="63"/>
      <c r="H50" s="64"/>
      <c r="I50" s="64"/>
      <c r="J50" s="64"/>
      <c r="K50" s="64"/>
      <c r="L50" s="65"/>
      <c r="M50" s="65"/>
      <c r="N50" s="65"/>
      <c r="O50" s="65"/>
      <c r="P50" s="65"/>
      <c r="Q50" s="65"/>
      <c r="R50" s="65"/>
      <c r="S50" s="65"/>
      <c r="T50" s="65"/>
      <c r="U50" s="65"/>
      <c r="V50" s="65"/>
      <c r="W50" s="65"/>
      <c r="X50" s="65"/>
      <c r="Y50" s="65"/>
      <c r="Z50" s="65"/>
      <c r="AA50" s="65"/>
      <c r="AB50" s="65"/>
    </row>
    <row r="51" spans="2:28" ht="14.25" thickBot="1">
      <c r="B51" s="63" t="s">
        <v>25</v>
      </c>
      <c r="C51" s="63"/>
      <c r="D51" s="63"/>
      <c r="E51" s="63"/>
      <c r="F51" s="63"/>
      <c r="G51" s="63"/>
      <c r="H51" s="64">
        <v>1</v>
      </c>
      <c r="I51" s="64"/>
      <c r="J51" s="64">
        <v>1</v>
      </c>
      <c r="K51" s="64"/>
      <c r="L51" s="65"/>
      <c r="M51" s="65"/>
      <c r="N51" s="65"/>
      <c r="O51" s="65"/>
      <c r="P51" s="65"/>
      <c r="Q51" s="65"/>
      <c r="R51" s="65"/>
      <c r="S51" s="65"/>
      <c r="T51" s="65"/>
      <c r="U51" s="65"/>
      <c r="V51" s="65"/>
      <c r="W51" s="65"/>
      <c r="X51" s="65"/>
      <c r="Y51" s="65"/>
      <c r="Z51" s="65"/>
      <c r="AA51" s="65"/>
      <c r="AB51" s="65"/>
    </row>
    <row r="52" spans="2:28" ht="14.25" thickBot="1">
      <c r="B52" s="63"/>
      <c r="C52" s="63"/>
      <c r="D52" s="63"/>
      <c r="E52" s="63"/>
      <c r="F52" s="63"/>
      <c r="G52" s="63"/>
      <c r="H52" s="64"/>
      <c r="I52" s="64"/>
      <c r="J52" s="64"/>
      <c r="K52" s="64"/>
      <c r="L52" s="65"/>
      <c r="M52" s="65"/>
      <c r="N52" s="65"/>
      <c r="O52" s="65"/>
      <c r="P52" s="65"/>
      <c r="Q52" s="65"/>
      <c r="R52" s="65"/>
      <c r="S52" s="65"/>
      <c r="T52" s="65"/>
      <c r="U52" s="65"/>
      <c r="V52" s="65"/>
      <c r="W52" s="65"/>
      <c r="X52" s="65"/>
      <c r="Y52" s="65"/>
      <c r="Z52" s="65"/>
      <c r="AA52" s="65"/>
      <c r="AB52" s="65"/>
    </row>
    <row r="53" spans="2:28" ht="14.25" thickBot="1">
      <c r="B53" s="63" t="s">
        <v>26</v>
      </c>
      <c r="C53" s="63"/>
      <c r="D53" s="63"/>
      <c r="E53" s="63"/>
      <c r="F53" s="63"/>
      <c r="G53" s="63"/>
      <c r="H53" s="64">
        <v>1</v>
      </c>
      <c r="I53" s="64"/>
      <c r="J53" s="64">
        <v>1</v>
      </c>
      <c r="K53" s="64"/>
      <c r="L53" s="65"/>
      <c r="M53" s="65"/>
      <c r="N53" s="65"/>
      <c r="O53" s="65"/>
      <c r="P53" s="65"/>
      <c r="Q53" s="65"/>
      <c r="R53" s="65"/>
      <c r="S53" s="65"/>
      <c r="T53" s="65"/>
      <c r="U53" s="65"/>
      <c r="V53" s="65"/>
      <c r="W53" s="65"/>
      <c r="X53" s="65"/>
      <c r="Y53" s="65"/>
      <c r="Z53" s="65"/>
      <c r="AA53" s="65"/>
      <c r="AB53" s="65"/>
    </row>
    <row r="54" spans="2:28" ht="14.25" thickBot="1">
      <c r="B54" s="63"/>
      <c r="C54" s="63"/>
      <c r="D54" s="63"/>
      <c r="E54" s="63"/>
      <c r="F54" s="63"/>
      <c r="G54" s="63"/>
      <c r="H54" s="64"/>
      <c r="I54" s="64"/>
      <c r="J54" s="64"/>
      <c r="K54" s="64"/>
      <c r="L54" s="65"/>
      <c r="M54" s="65"/>
      <c r="N54" s="65"/>
      <c r="O54" s="65"/>
      <c r="P54" s="65"/>
      <c r="Q54" s="65"/>
      <c r="R54" s="65"/>
      <c r="S54" s="65"/>
      <c r="T54" s="65"/>
      <c r="U54" s="65"/>
      <c r="V54" s="65"/>
      <c r="W54" s="65"/>
      <c r="X54" s="65"/>
      <c r="Y54" s="65"/>
      <c r="Z54" s="65"/>
      <c r="AA54" s="65"/>
      <c r="AB54" s="65"/>
    </row>
    <row r="55" spans="2:28" ht="14.25" thickBot="1">
      <c r="B55" s="63" t="s">
        <v>27</v>
      </c>
      <c r="C55" s="63"/>
      <c r="D55" s="63"/>
      <c r="E55" s="63"/>
      <c r="F55" s="63"/>
      <c r="G55" s="63"/>
      <c r="H55" s="64">
        <v>1</v>
      </c>
      <c r="I55" s="64"/>
      <c r="J55" s="64">
        <v>1</v>
      </c>
      <c r="K55" s="64"/>
      <c r="L55" s="65"/>
      <c r="M55" s="65"/>
      <c r="N55" s="65"/>
      <c r="O55" s="65"/>
      <c r="P55" s="65"/>
      <c r="Q55" s="65"/>
      <c r="R55" s="65"/>
      <c r="S55" s="65"/>
      <c r="T55" s="65"/>
      <c r="U55" s="65"/>
      <c r="V55" s="65"/>
      <c r="W55" s="65"/>
      <c r="X55" s="65"/>
      <c r="Y55" s="65"/>
      <c r="Z55" s="65"/>
      <c r="AA55" s="65"/>
      <c r="AB55" s="65"/>
    </row>
    <row r="56" spans="2:28" ht="14.25" thickBot="1">
      <c r="B56" s="63"/>
      <c r="C56" s="63"/>
      <c r="D56" s="63"/>
      <c r="E56" s="63"/>
      <c r="F56" s="63"/>
      <c r="G56" s="63"/>
      <c r="H56" s="64"/>
      <c r="I56" s="64"/>
      <c r="J56" s="64"/>
      <c r="K56" s="64"/>
      <c r="L56" s="65"/>
      <c r="M56" s="65"/>
      <c r="N56" s="65"/>
      <c r="O56" s="65"/>
      <c r="P56" s="65"/>
      <c r="Q56" s="65"/>
      <c r="R56" s="65"/>
      <c r="S56" s="65"/>
      <c r="T56" s="65"/>
      <c r="U56" s="65"/>
      <c r="V56" s="65"/>
      <c r="W56" s="65"/>
      <c r="X56" s="65"/>
      <c r="Y56" s="65"/>
      <c r="Z56" s="65"/>
      <c r="AA56" s="65"/>
      <c r="AB56" s="65"/>
    </row>
    <row r="57" spans="2:28" ht="14.25" thickBot="1">
      <c r="B57" s="63" t="s">
        <v>28</v>
      </c>
      <c r="C57" s="63"/>
      <c r="D57" s="63"/>
      <c r="E57" s="63"/>
      <c r="F57" s="63"/>
      <c r="G57" s="63"/>
      <c r="H57" s="64">
        <v>1</v>
      </c>
      <c r="I57" s="64"/>
      <c r="J57" s="64">
        <v>1</v>
      </c>
      <c r="K57" s="64"/>
      <c r="L57" s="65"/>
      <c r="M57" s="65"/>
      <c r="N57" s="65"/>
      <c r="O57" s="65"/>
      <c r="P57" s="65"/>
      <c r="Q57" s="65"/>
      <c r="R57" s="65"/>
      <c r="S57" s="65"/>
      <c r="T57" s="65"/>
      <c r="U57" s="65"/>
      <c r="V57" s="65"/>
      <c r="W57" s="65"/>
      <c r="X57" s="65"/>
      <c r="Y57" s="65"/>
      <c r="Z57" s="65"/>
      <c r="AA57" s="65"/>
      <c r="AB57" s="65"/>
    </row>
    <row r="58" spans="2:28" ht="14.25" thickBot="1">
      <c r="B58" s="63"/>
      <c r="C58" s="63"/>
      <c r="D58" s="63"/>
      <c r="E58" s="63"/>
      <c r="F58" s="63"/>
      <c r="G58" s="63"/>
      <c r="H58" s="64"/>
      <c r="I58" s="64"/>
      <c r="J58" s="64"/>
      <c r="K58" s="64"/>
      <c r="L58" s="65"/>
      <c r="M58" s="65"/>
      <c r="N58" s="65"/>
      <c r="O58" s="65"/>
      <c r="P58" s="65"/>
      <c r="Q58" s="65"/>
      <c r="R58" s="65"/>
      <c r="S58" s="65"/>
      <c r="T58" s="65"/>
      <c r="U58" s="65"/>
      <c r="V58" s="65"/>
      <c r="W58" s="65"/>
      <c r="X58" s="65"/>
      <c r="Y58" s="65"/>
      <c r="Z58" s="65"/>
      <c r="AA58" s="65"/>
      <c r="AB58" s="65"/>
    </row>
    <row r="59" spans="2:28" ht="14.25" thickBot="1">
      <c r="B59" s="63" t="s">
        <v>29</v>
      </c>
      <c r="C59" s="63"/>
      <c r="D59" s="63"/>
      <c r="E59" s="63"/>
      <c r="F59" s="63"/>
      <c r="G59" s="63"/>
      <c r="H59" s="64">
        <v>1</v>
      </c>
      <c r="I59" s="64"/>
      <c r="J59" s="64">
        <v>1</v>
      </c>
      <c r="K59" s="64"/>
      <c r="L59" s="65"/>
      <c r="M59" s="65"/>
      <c r="N59" s="65"/>
      <c r="O59" s="65"/>
      <c r="P59" s="65"/>
      <c r="Q59" s="65"/>
      <c r="R59" s="65"/>
      <c r="S59" s="65"/>
      <c r="T59" s="65"/>
      <c r="U59" s="65"/>
      <c r="V59" s="65"/>
      <c r="W59" s="65"/>
      <c r="X59" s="65"/>
      <c r="Y59" s="65"/>
      <c r="Z59" s="65"/>
      <c r="AA59" s="65"/>
      <c r="AB59" s="65"/>
    </row>
    <row r="60" spans="2:28" ht="14.25" thickBot="1">
      <c r="B60" s="63"/>
      <c r="C60" s="63"/>
      <c r="D60" s="63"/>
      <c r="E60" s="63"/>
      <c r="F60" s="63"/>
      <c r="G60" s="63"/>
      <c r="H60" s="64"/>
      <c r="I60" s="64"/>
      <c r="J60" s="64"/>
      <c r="K60" s="64"/>
      <c r="L60" s="65"/>
      <c r="M60" s="65"/>
      <c r="N60" s="65"/>
      <c r="O60" s="65"/>
      <c r="P60" s="65"/>
      <c r="Q60" s="65"/>
      <c r="R60" s="65"/>
      <c r="S60" s="65"/>
      <c r="T60" s="65"/>
      <c r="U60" s="65"/>
      <c r="V60" s="65"/>
      <c r="W60" s="65"/>
      <c r="X60" s="65"/>
      <c r="Y60" s="65"/>
      <c r="Z60" s="65"/>
      <c r="AA60" s="65"/>
      <c r="AB60" s="65"/>
    </row>
    <row r="61" spans="2:28" ht="14.25" thickBot="1">
      <c r="B61" s="63" t="s">
        <v>30</v>
      </c>
      <c r="C61" s="63"/>
      <c r="D61" s="63"/>
      <c r="E61" s="63"/>
      <c r="F61" s="63"/>
      <c r="G61" s="63"/>
      <c r="H61" s="64">
        <v>1</v>
      </c>
      <c r="I61" s="64"/>
      <c r="J61" s="64">
        <v>1</v>
      </c>
      <c r="K61" s="64"/>
      <c r="L61" s="65"/>
      <c r="M61" s="65"/>
      <c r="N61" s="65"/>
      <c r="O61" s="65"/>
      <c r="P61" s="65"/>
      <c r="Q61" s="65"/>
      <c r="R61" s="65"/>
      <c r="S61" s="65"/>
      <c r="T61" s="65"/>
      <c r="U61" s="65"/>
      <c r="V61" s="65"/>
      <c r="W61" s="65"/>
      <c r="X61" s="65"/>
      <c r="Y61" s="65"/>
      <c r="Z61" s="65"/>
      <c r="AA61" s="65"/>
      <c r="AB61" s="65"/>
    </row>
    <row r="62" spans="2:28" ht="14.25" thickBot="1">
      <c r="B62" s="63"/>
      <c r="C62" s="63"/>
      <c r="D62" s="63"/>
      <c r="E62" s="63"/>
      <c r="F62" s="63"/>
      <c r="G62" s="63"/>
      <c r="H62" s="64"/>
      <c r="I62" s="64"/>
      <c r="J62" s="64"/>
      <c r="K62" s="64"/>
      <c r="L62" s="65"/>
      <c r="M62" s="65"/>
      <c r="N62" s="65"/>
      <c r="O62" s="65"/>
      <c r="P62" s="65"/>
      <c r="Q62" s="65"/>
      <c r="R62" s="65"/>
      <c r="S62" s="65"/>
      <c r="T62" s="65"/>
      <c r="U62" s="65"/>
      <c r="V62" s="65"/>
      <c r="W62" s="65"/>
      <c r="X62" s="65"/>
      <c r="Y62" s="65"/>
      <c r="Z62" s="65"/>
      <c r="AA62" s="65"/>
      <c r="AB62" s="65"/>
    </row>
    <row r="63" spans="2:28" ht="14.25" thickBot="1">
      <c r="B63" t="s">
        <v>31</v>
      </c>
    </row>
    <row r="64" spans="2:28" ht="14.25" thickBot="1">
      <c r="B64" s="63" t="s">
        <v>32</v>
      </c>
      <c r="C64" s="63"/>
      <c r="D64" s="63"/>
      <c r="E64" s="63"/>
      <c r="F64" s="63"/>
      <c r="G64" s="63"/>
      <c r="H64" s="64">
        <v>1</v>
      </c>
      <c r="I64" s="64"/>
      <c r="J64" s="64">
        <v>1</v>
      </c>
      <c r="K64" s="64"/>
      <c r="L64" s="65"/>
      <c r="M64" s="65"/>
      <c r="N64" s="65"/>
      <c r="O64" s="65"/>
      <c r="P64" s="65"/>
      <c r="Q64" s="65"/>
      <c r="R64" s="65"/>
      <c r="S64" s="65"/>
      <c r="T64" s="65"/>
      <c r="U64" s="65"/>
      <c r="V64" s="65"/>
      <c r="W64" s="65"/>
      <c r="X64" s="65"/>
      <c r="Y64" s="65"/>
      <c r="Z64" s="65"/>
      <c r="AA64" s="65"/>
      <c r="AB64" s="65"/>
    </row>
    <row r="65" spans="2:28" ht="14.25" thickBot="1">
      <c r="B65" s="63"/>
      <c r="C65" s="63"/>
      <c r="D65" s="63"/>
      <c r="E65" s="63"/>
      <c r="F65" s="63"/>
      <c r="G65" s="63"/>
      <c r="H65" s="64"/>
      <c r="I65" s="64"/>
      <c r="J65" s="64"/>
      <c r="K65" s="64"/>
      <c r="L65" s="65"/>
      <c r="M65" s="65"/>
      <c r="N65" s="65"/>
      <c r="O65" s="65"/>
      <c r="P65" s="65"/>
      <c r="Q65" s="65"/>
      <c r="R65" s="65"/>
      <c r="S65" s="65"/>
      <c r="T65" s="65"/>
      <c r="U65" s="65"/>
      <c r="V65" s="65"/>
      <c r="W65" s="65"/>
      <c r="X65" s="65"/>
      <c r="Y65" s="65"/>
      <c r="Z65" s="65"/>
      <c r="AA65" s="65"/>
      <c r="AB65" s="65"/>
    </row>
    <row r="66" spans="2:28" ht="14.25" thickBot="1">
      <c r="B66" s="63" t="s">
        <v>33</v>
      </c>
      <c r="C66" s="63"/>
      <c r="D66" s="63"/>
      <c r="E66" s="63"/>
      <c r="F66" s="63"/>
      <c r="G66" s="63"/>
      <c r="H66" s="64">
        <v>1</v>
      </c>
      <c r="I66" s="64"/>
      <c r="J66" s="64">
        <v>1</v>
      </c>
      <c r="K66" s="64"/>
      <c r="L66" s="65"/>
      <c r="M66" s="65"/>
      <c r="N66" s="65"/>
      <c r="O66" s="65"/>
      <c r="P66" s="65"/>
      <c r="Q66" s="65"/>
      <c r="R66" s="65"/>
      <c r="S66" s="65"/>
      <c r="T66" s="65"/>
      <c r="U66" s="65"/>
      <c r="V66" s="65"/>
      <c r="W66" s="65"/>
      <c r="X66" s="65"/>
      <c r="Y66" s="65"/>
      <c r="Z66" s="65"/>
      <c r="AA66" s="65"/>
      <c r="AB66" s="65"/>
    </row>
    <row r="67" spans="2:28" ht="14.25" thickBot="1">
      <c r="B67" s="63"/>
      <c r="C67" s="63"/>
      <c r="D67" s="63"/>
      <c r="E67" s="63"/>
      <c r="F67" s="63"/>
      <c r="G67" s="63"/>
      <c r="H67" s="64"/>
      <c r="I67" s="64"/>
      <c r="J67" s="64"/>
      <c r="K67" s="64"/>
      <c r="L67" s="65"/>
      <c r="M67" s="65"/>
      <c r="N67" s="65"/>
      <c r="O67" s="65"/>
      <c r="P67" s="65"/>
      <c r="Q67" s="65"/>
      <c r="R67" s="65"/>
      <c r="S67" s="65"/>
      <c r="T67" s="65"/>
      <c r="U67" s="65"/>
      <c r="V67" s="65"/>
      <c r="W67" s="65"/>
      <c r="X67" s="65"/>
      <c r="Y67" s="65"/>
      <c r="Z67" s="65"/>
      <c r="AA67" s="65"/>
      <c r="AB67" s="65"/>
    </row>
    <row r="68" spans="2:28" ht="14.25" thickBot="1">
      <c r="B68" s="63" t="s">
        <v>34</v>
      </c>
      <c r="C68" s="63"/>
      <c r="D68" s="63"/>
      <c r="E68" s="63"/>
      <c r="F68" s="63"/>
      <c r="G68" s="63"/>
      <c r="H68" s="64">
        <v>1</v>
      </c>
      <c r="I68" s="64"/>
      <c r="J68" s="64">
        <v>1</v>
      </c>
      <c r="K68" s="64"/>
      <c r="L68" s="65"/>
      <c r="M68" s="65"/>
      <c r="N68" s="65"/>
      <c r="O68" s="65"/>
      <c r="P68" s="65"/>
      <c r="Q68" s="65"/>
      <c r="R68" s="65"/>
      <c r="S68" s="65"/>
      <c r="T68" s="65"/>
      <c r="U68" s="65"/>
      <c r="V68" s="65"/>
      <c r="W68" s="65"/>
      <c r="X68" s="65"/>
      <c r="Y68" s="65"/>
      <c r="Z68" s="65"/>
      <c r="AA68" s="65"/>
      <c r="AB68" s="65"/>
    </row>
    <row r="69" spans="2:28" ht="14.25" thickBot="1">
      <c r="B69" s="63"/>
      <c r="C69" s="63"/>
      <c r="D69" s="63"/>
      <c r="E69" s="63"/>
      <c r="F69" s="63"/>
      <c r="G69" s="63"/>
      <c r="H69" s="64"/>
      <c r="I69" s="64"/>
      <c r="J69" s="64"/>
      <c r="K69" s="64"/>
      <c r="L69" s="65"/>
      <c r="M69" s="65"/>
      <c r="N69" s="65"/>
      <c r="O69" s="65"/>
      <c r="P69" s="65"/>
      <c r="Q69" s="65"/>
      <c r="R69" s="65"/>
      <c r="S69" s="65"/>
      <c r="T69" s="65"/>
      <c r="U69" s="65"/>
      <c r="V69" s="65"/>
      <c r="W69" s="65"/>
      <c r="X69" s="65"/>
      <c r="Y69" s="65"/>
      <c r="Z69" s="65"/>
      <c r="AA69" s="65"/>
      <c r="AB69" s="65"/>
    </row>
    <row r="70" spans="2:28" ht="14.25" thickBot="1">
      <c r="B70" s="63" t="s">
        <v>35</v>
      </c>
      <c r="C70" s="63"/>
      <c r="D70" s="63"/>
      <c r="E70" s="63"/>
      <c r="F70" s="63"/>
      <c r="G70" s="63"/>
      <c r="H70" s="64">
        <v>1</v>
      </c>
      <c r="I70" s="64"/>
      <c r="J70" s="64">
        <v>1</v>
      </c>
      <c r="K70" s="64"/>
      <c r="L70" s="65"/>
      <c r="M70" s="65"/>
      <c r="N70" s="65"/>
      <c r="O70" s="65"/>
      <c r="P70" s="65"/>
      <c r="Q70" s="65"/>
      <c r="R70" s="65"/>
      <c r="S70" s="65"/>
      <c r="T70" s="65"/>
      <c r="U70" s="65"/>
      <c r="V70" s="65"/>
      <c r="W70" s="65"/>
      <c r="X70" s="65"/>
      <c r="Y70" s="65"/>
      <c r="Z70" s="65"/>
      <c r="AA70" s="65"/>
      <c r="AB70" s="65"/>
    </row>
    <row r="71" spans="2:28" ht="14.25" thickBot="1">
      <c r="B71" s="63"/>
      <c r="C71" s="63"/>
      <c r="D71" s="63"/>
      <c r="E71" s="63"/>
      <c r="F71" s="63"/>
      <c r="G71" s="63"/>
      <c r="H71" s="64"/>
      <c r="I71" s="64"/>
      <c r="J71" s="64"/>
      <c r="K71" s="64"/>
      <c r="L71" s="65"/>
      <c r="M71" s="65"/>
      <c r="N71" s="65"/>
      <c r="O71" s="65"/>
      <c r="P71" s="65"/>
      <c r="Q71" s="65"/>
      <c r="R71" s="65"/>
      <c r="S71" s="65"/>
      <c r="T71" s="65"/>
      <c r="U71" s="65"/>
      <c r="V71" s="65"/>
      <c r="W71" s="65"/>
      <c r="X71" s="65"/>
      <c r="Y71" s="65"/>
      <c r="Z71" s="65"/>
      <c r="AA71" s="65"/>
      <c r="AB71" s="65"/>
    </row>
    <row r="72" spans="2:28" ht="14.25" thickBot="1">
      <c r="B72" s="63" t="s">
        <v>36</v>
      </c>
      <c r="C72" s="63"/>
      <c r="D72" s="63"/>
      <c r="E72" s="63"/>
      <c r="F72" s="63"/>
      <c r="G72" s="63"/>
      <c r="H72" s="64">
        <v>1</v>
      </c>
      <c r="I72" s="64"/>
      <c r="J72" s="64">
        <v>1</v>
      </c>
      <c r="K72" s="64"/>
      <c r="L72" s="65"/>
      <c r="M72" s="65"/>
      <c r="N72" s="65"/>
      <c r="O72" s="65"/>
      <c r="P72" s="65"/>
      <c r="Q72" s="65"/>
      <c r="R72" s="65"/>
      <c r="S72" s="65"/>
      <c r="T72" s="65"/>
      <c r="U72" s="65"/>
      <c r="V72" s="65"/>
      <c r="W72" s="65"/>
      <c r="X72" s="65"/>
      <c r="Y72" s="65"/>
      <c r="Z72" s="65"/>
      <c r="AA72" s="65"/>
      <c r="AB72" s="65"/>
    </row>
    <row r="73" spans="2:28" ht="14.25" thickBot="1">
      <c r="B73" s="63"/>
      <c r="C73" s="63"/>
      <c r="D73" s="63"/>
      <c r="E73" s="63"/>
      <c r="F73" s="63"/>
      <c r="G73" s="63"/>
      <c r="H73" s="64"/>
      <c r="I73" s="64"/>
      <c r="J73" s="64"/>
      <c r="K73" s="64"/>
      <c r="L73" s="65"/>
      <c r="M73" s="65"/>
      <c r="N73" s="65"/>
      <c r="O73" s="65"/>
      <c r="P73" s="65"/>
      <c r="Q73" s="65"/>
      <c r="R73" s="65"/>
      <c r="S73" s="65"/>
      <c r="T73" s="65"/>
      <c r="U73" s="65"/>
      <c r="V73" s="65"/>
      <c r="W73" s="65"/>
      <c r="X73" s="65"/>
      <c r="Y73" s="65"/>
      <c r="Z73" s="65"/>
      <c r="AA73" s="65"/>
      <c r="AB73" s="65"/>
    </row>
    <row r="74" spans="2:28" ht="14.25" thickBot="1">
      <c r="B74" s="63" t="s">
        <v>37</v>
      </c>
      <c r="C74" s="63"/>
      <c r="D74" s="63"/>
      <c r="E74" s="63"/>
      <c r="F74" s="63"/>
      <c r="G74" s="63"/>
      <c r="H74" s="64">
        <v>1</v>
      </c>
      <c r="I74" s="64"/>
      <c r="J74" s="64">
        <v>1</v>
      </c>
      <c r="K74" s="64"/>
      <c r="L74" s="65"/>
      <c r="M74" s="65"/>
      <c r="N74" s="65"/>
      <c r="O74" s="65"/>
      <c r="P74" s="65"/>
      <c r="Q74" s="65"/>
      <c r="R74" s="65"/>
      <c r="S74" s="65"/>
      <c r="T74" s="65"/>
      <c r="U74" s="65"/>
      <c r="V74" s="65"/>
      <c r="W74" s="65"/>
      <c r="X74" s="65"/>
      <c r="Y74" s="65"/>
      <c r="Z74" s="65"/>
      <c r="AA74" s="65"/>
      <c r="AB74" s="65"/>
    </row>
    <row r="75" spans="2:28" ht="14.25" thickBot="1">
      <c r="B75" s="63"/>
      <c r="C75" s="63"/>
      <c r="D75" s="63"/>
      <c r="E75" s="63"/>
      <c r="F75" s="63"/>
      <c r="G75" s="63"/>
      <c r="H75" s="64"/>
      <c r="I75" s="64"/>
      <c r="J75" s="64"/>
      <c r="K75" s="64"/>
      <c r="L75" s="65"/>
      <c r="M75" s="65"/>
      <c r="N75" s="65"/>
      <c r="O75" s="65"/>
      <c r="P75" s="65"/>
      <c r="Q75" s="65"/>
      <c r="R75" s="65"/>
      <c r="S75" s="65"/>
      <c r="T75" s="65"/>
      <c r="U75" s="65"/>
      <c r="V75" s="65"/>
      <c r="W75" s="65"/>
      <c r="X75" s="65"/>
      <c r="Y75" s="65"/>
      <c r="Z75" s="65"/>
      <c r="AA75" s="65"/>
      <c r="AB75" s="65"/>
    </row>
    <row r="76" spans="2:28" ht="14.25" thickBot="1">
      <c r="B76" s="63" t="s">
        <v>38</v>
      </c>
      <c r="C76" s="63"/>
      <c r="D76" s="63"/>
      <c r="E76" s="63"/>
      <c r="F76" s="63"/>
      <c r="G76" s="63"/>
      <c r="H76" s="64">
        <v>1</v>
      </c>
      <c r="I76" s="64"/>
      <c r="J76" s="64">
        <v>1</v>
      </c>
      <c r="K76" s="64"/>
      <c r="L76" s="65"/>
      <c r="M76" s="65"/>
      <c r="N76" s="65"/>
      <c r="O76" s="65"/>
      <c r="P76" s="65"/>
      <c r="Q76" s="65"/>
      <c r="R76" s="65"/>
      <c r="S76" s="65"/>
      <c r="T76" s="65"/>
      <c r="U76" s="65"/>
      <c r="V76" s="65"/>
      <c r="W76" s="65"/>
      <c r="X76" s="65"/>
      <c r="Y76" s="65"/>
      <c r="Z76" s="65"/>
      <c r="AA76" s="65"/>
      <c r="AB76" s="65"/>
    </row>
    <row r="77" spans="2:28" ht="14.25" thickBot="1">
      <c r="B77" s="63"/>
      <c r="C77" s="63"/>
      <c r="D77" s="63"/>
      <c r="E77" s="63"/>
      <c r="F77" s="63"/>
      <c r="G77" s="63"/>
      <c r="H77" s="64"/>
      <c r="I77" s="64"/>
      <c r="J77" s="64"/>
      <c r="K77" s="64"/>
      <c r="L77" s="65"/>
      <c r="M77" s="65"/>
      <c r="N77" s="65"/>
      <c r="O77" s="65"/>
      <c r="P77" s="65"/>
      <c r="Q77" s="65"/>
      <c r="R77" s="65"/>
      <c r="S77" s="65"/>
      <c r="T77" s="65"/>
      <c r="U77" s="65"/>
      <c r="V77" s="65"/>
      <c r="W77" s="65"/>
      <c r="X77" s="65"/>
      <c r="Y77" s="65"/>
      <c r="Z77" s="65"/>
      <c r="AA77" s="65"/>
      <c r="AB77" s="65"/>
    </row>
    <row r="78" spans="2:28" ht="14.25" thickBot="1">
      <c r="B78" s="63" t="s">
        <v>39</v>
      </c>
      <c r="C78" s="63"/>
      <c r="D78" s="63"/>
      <c r="E78" s="63"/>
      <c r="F78" s="63"/>
      <c r="G78" s="63"/>
      <c r="H78" s="64">
        <v>1</v>
      </c>
      <c r="I78" s="64"/>
      <c r="J78" s="64">
        <v>1</v>
      </c>
      <c r="K78" s="64"/>
      <c r="L78" s="65"/>
      <c r="M78" s="65"/>
      <c r="N78" s="65"/>
      <c r="O78" s="65"/>
      <c r="P78" s="65"/>
      <c r="Q78" s="65"/>
      <c r="R78" s="65"/>
      <c r="S78" s="65"/>
      <c r="T78" s="65"/>
      <c r="U78" s="65"/>
      <c r="V78" s="65"/>
      <c r="W78" s="65"/>
      <c r="X78" s="65"/>
      <c r="Y78" s="65"/>
      <c r="Z78" s="65"/>
      <c r="AA78" s="65"/>
      <c r="AB78" s="65"/>
    </row>
    <row r="79" spans="2:28" ht="14.25" thickBot="1">
      <c r="B79" s="63"/>
      <c r="C79" s="63"/>
      <c r="D79" s="63"/>
      <c r="E79" s="63"/>
      <c r="F79" s="63"/>
      <c r="G79" s="63"/>
      <c r="H79" s="64"/>
      <c r="I79" s="64"/>
      <c r="J79" s="64"/>
      <c r="K79" s="64"/>
      <c r="L79" s="65"/>
      <c r="M79" s="65"/>
      <c r="N79" s="65"/>
      <c r="O79" s="65"/>
      <c r="P79" s="65"/>
      <c r="Q79" s="65"/>
      <c r="R79" s="65"/>
      <c r="S79" s="65"/>
      <c r="T79" s="65"/>
      <c r="U79" s="65"/>
      <c r="V79" s="65"/>
      <c r="W79" s="65"/>
      <c r="X79" s="65"/>
      <c r="Y79" s="65"/>
      <c r="Z79" s="65"/>
      <c r="AA79" s="65"/>
      <c r="AB79" s="65"/>
    </row>
    <row r="80" spans="2:28" ht="14.25" thickBot="1">
      <c r="B80" s="63" t="s">
        <v>40</v>
      </c>
      <c r="C80" s="63"/>
      <c r="D80" s="63"/>
      <c r="E80" s="63"/>
      <c r="F80" s="63"/>
      <c r="G80" s="63"/>
      <c r="H80" s="64">
        <v>1</v>
      </c>
      <c r="I80" s="64"/>
      <c r="J80" s="64">
        <v>1</v>
      </c>
      <c r="K80" s="64"/>
      <c r="L80" s="65"/>
      <c r="M80" s="65"/>
      <c r="N80" s="65"/>
      <c r="O80" s="65"/>
      <c r="P80" s="65"/>
      <c r="Q80" s="65"/>
      <c r="R80" s="65"/>
      <c r="S80" s="65"/>
      <c r="T80" s="65"/>
      <c r="U80" s="65"/>
      <c r="V80" s="65"/>
      <c r="W80" s="65"/>
      <c r="X80" s="65"/>
      <c r="Y80" s="65"/>
      <c r="Z80" s="65"/>
      <c r="AA80" s="65"/>
      <c r="AB80" s="65"/>
    </row>
    <row r="81" spans="2:28" ht="14.25" thickBot="1">
      <c r="B81" s="63"/>
      <c r="C81" s="63"/>
      <c r="D81" s="63"/>
      <c r="E81" s="63"/>
      <c r="F81" s="63"/>
      <c r="G81" s="63"/>
      <c r="H81" s="64"/>
      <c r="I81" s="64"/>
      <c r="J81" s="64"/>
      <c r="K81" s="64"/>
      <c r="L81" s="65"/>
      <c r="M81" s="65"/>
      <c r="N81" s="65"/>
      <c r="O81" s="65"/>
      <c r="P81" s="65"/>
      <c r="Q81" s="65"/>
      <c r="R81" s="65"/>
      <c r="S81" s="65"/>
      <c r="T81" s="65"/>
      <c r="U81" s="65"/>
      <c r="V81" s="65"/>
      <c r="W81" s="65"/>
      <c r="X81" s="65"/>
      <c r="Y81" s="65"/>
      <c r="Z81" s="65"/>
      <c r="AA81" s="65"/>
      <c r="AB81" s="65"/>
    </row>
    <row r="82" spans="2:28" ht="14.25" thickBot="1">
      <c r="B82" s="63" t="s">
        <v>41</v>
      </c>
      <c r="C82" s="63"/>
      <c r="D82" s="63"/>
      <c r="E82" s="63"/>
      <c r="F82" s="63"/>
      <c r="G82" s="63"/>
      <c r="H82" s="64">
        <v>1</v>
      </c>
      <c r="I82" s="64"/>
      <c r="J82" s="64">
        <v>1</v>
      </c>
      <c r="K82" s="64"/>
      <c r="L82" s="65"/>
      <c r="M82" s="65"/>
      <c r="N82" s="65"/>
      <c r="O82" s="65"/>
      <c r="P82" s="65"/>
      <c r="Q82" s="65"/>
      <c r="R82" s="65"/>
      <c r="S82" s="65"/>
      <c r="T82" s="65"/>
      <c r="U82" s="65"/>
      <c r="V82" s="65"/>
      <c r="W82" s="65"/>
      <c r="X82" s="65"/>
      <c r="Y82" s="65"/>
      <c r="Z82" s="65"/>
      <c r="AA82" s="65"/>
      <c r="AB82" s="65"/>
    </row>
    <row r="83" spans="2:28" ht="14.25" thickBot="1">
      <c r="B83" s="63"/>
      <c r="C83" s="63"/>
      <c r="D83" s="63"/>
      <c r="E83" s="63"/>
      <c r="F83" s="63"/>
      <c r="G83" s="63"/>
      <c r="H83" s="64"/>
      <c r="I83" s="64"/>
      <c r="J83" s="64"/>
      <c r="K83" s="64"/>
      <c r="L83" s="65"/>
      <c r="M83" s="65"/>
      <c r="N83" s="65"/>
      <c r="O83" s="65"/>
      <c r="P83" s="65"/>
      <c r="Q83" s="65"/>
      <c r="R83" s="65"/>
      <c r="S83" s="65"/>
      <c r="T83" s="65"/>
      <c r="U83" s="65"/>
      <c r="V83" s="65"/>
      <c r="W83" s="65"/>
      <c r="X83" s="65"/>
      <c r="Y83" s="65"/>
      <c r="Z83" s="65"/>
      <c r="AA83" s="65"/>
      <c r="AB83" s="65"/>
    </row>
    <row r="84" spans="2:28" ht="14.25" thickBot="1">
      <c r="B84" s="63" t="s">
        <v>42</v>
      </c>
      <c r="C84" s="63"/>
      <c r="D84" s="63"/>
      <c r="E84" s="63"/>
      <c r="F84" s="63"/>
      <c r="G84" s="63"/>
      <c r="H84" s="64">
        <v>1</v>
      </c>
      <c r="I84" s="64"/>
      <c r="J84" s="64">
        <v>1</v>
      </c>
      <c r="K84" s="64"/>
      <c r="L84" s="65"/>
      <c r="M84" s="65"/>
      <c r="N84" s="65"/>
      <c r="O84" s="65"/>
      <c r="P84" s="65"/>
      <c r="Q84" s="65"/>
      <c r="R84" s="65"/>
      <c r="S84" s="65"/>
      <c r="T84" s="65"/>
      <c r="U84" s="65"/>
      <c r="V84" s="65"/>
      <c r="W84" s="65"/>
      <c r="X84" s="65"/>
      <c r="Y84" s="65"/>
      <c r="Z84" s="65"/>
      <c r="AA84" s="65"/>
      <c r="AB84" s="65"/>
    </row>
    <row r="85" spans="2:28" ht="14.25" thickBot="1">
      <c r="B85" s="63"/>
      <c r="C85" s="63"/>
      <c r="D85" s="63"/>
      <c r="E85" s="63"/>
      <c r="F85" s="63"/>
      <c r="G85" s="63"/>
      <c r="H85" s="64"/>
      <c r="I85" s="64"/>
      <c r="J85" s="64"/>
      <c r="K85" s="64"/>
      <c r="L85" s="65"/>
      <c r="M85" s="65"/>
      <c r="N85" s="65"/>
      <c r="O85" s="65"/>
      <c r="P85" s="65"/>
      <c r="Q85" s="65"/>
      <c r="R85" s="65"/>
      <c r="S85" s="65"/>
      <c r="T85" s="65"/>
      <c r="U85" s="65"/>
      <c r="V85" s="65"/>
      <c r="W85" s="65"/>
      <c r="X85" s="65"/>
      <c r="Y85" s="65"/>
      <c r="Z85" s="65"/>
      <c r="AA85" s="65"/>
      <c r="AB85" s="65"/>
    </row>
    <row r="86" spans="2:28" ht="14.25" thickBot="1">
      <c r="B86" s="63" t="s">
        <v>43</v>
      </c>
      <c r="C86" s="63"/>
      <c r="D86" s="63"/>
      <c r="E86" s="63"/>
      <c r="F86" s="63"/>
      <c r="G86" s="63"/>
      <c r="H86" s="64">
        <v>1</v>
      </c>
      <c r="I86" s="64"/>
      <c r="J86" s="64">
        <v>1</v>
      </c>
      <c r="K86" s="64"/>
      <c r="L86" s="65"/>
      <c r="M86" s="65"/>
      <c r="N86" s="65"/>
      <c r="O86" s="65"/>
      <c r="P86" s="65"/>
      <c r="Q86" s="65"/>
      <c r="R86" s="65"/>
      <c r="S86" s="65"/>
      <c r="T86" s="65"/>
      <c r="U86" s="65"/>
      <c r="V86" s="65"/>
      <c r="W86" s="65"/>
      <c r="X86" s="65"/>
      <c r="Y86" s="65"/>
      <c r="Z86" s="65"/>
      <c r="AA86" s="65"/>
      <c r="AB86" s="65"/>
    </row>
    <row r="87" spans="2:28" ht="14.25" thickBot="1">
      <c r="B87" s="63"/>
      <c r="C87" s="63"/>
      <c r="D87" s="63"/>
      <c r="E87" s="63"/>
      <c r="F87" s="63"/>
      <c r="G87" s="63"/>
      <c r="H87" s="64"/>
      <c r="I87" s="64"/>
      <c r="J87" s="64"/>
      <c r="K87" s="64"/>
      <c r="L87" s="65"/>
      <c r="M87" s="65"/>
      <c r="N87" s="65"/>
      <c r="O87" s="65"/>
      <c r="P87" s="65"/>
      <c r="Q87" s="65"/>
      <c r="R87" s="65"/>
      <c r="S87" s="65"/>
      <c r="T87" s="65"/>
      <c r="U87" s="65"/>
      <c r="V87" s="65"/>
      <c r="W87" s="65"/>
      <c r="X87" s="65"/>
      <c r="Y87" s="65"/>
      <c r="Z87" s="65"/>
      <c r="AA87" s="65"/>
      <c r="AB87" s="65"/>
    </row>
    <row r="88" spans="2:28" ht="14.25" thickBot="1">
      <c r="B88" s="63" t="s">
        <v>44</v>
      </c>
      <c r="C88" s="63"/>
      <c r="D88" s="63"/>
      <c r="E88" s="63"/>
      <c r="F88" s="63"/>
      <c r="G88" s="63"/>
      <c r="H88" s="64">
        <v>1</v>
      </c>
      <c r="I88" s="64"/>
      <c r="J88" s="64">
        <v>1</v>
      </c>
      <c r="K88" s="64"/>
      <c r="L88" s="65"/>
      <c r="M88" s="65"/>
      <c r="N88" s="65"/>
      <c r="O88" s="65"/>
      <c r="P88" s="65"/>
      <c r="Q88" s="65"/>
      <c r="R88" s="65"/>
      <c r="S88" s="65"/>
      <c r="T88" s="65"/>
      <c r="U88" s="65"/>
      <c r="V88" s="65"/>
      <c r="W88" s="65"/>
      <c r="X88" s="65"/>
      <c r="Y88" s="65"/>
      <c r="Z88" s="65"/>
      <c r="AA88" s="65"/>
      <c r="AB88" s="65"/>
    </row>
    <row r="89" spans="2:28" ht="14.25" thickBot="1">
      <c r="B89" s="63"/>
      <c r="C89" s="63"/>
      <c r="D89" s="63"/>
      <c r="E89" s="63"/>
      <c r="F89" s="63"/>
      <c r="G89" s="63"/>
      <c r="H89" s="64"/>
      <c r="I89" s="64"/>
      <c r="J89" s="64"/>
      <c r="K89" s="64"/>
      <c r="L89" s="65"/>
      <c r="M89" s="65"/>
      <c r="N89" s="65"/>
      <c r="O89" s="65"/>
      <c r="P89" s="65"/>
      <c r="Q89" s="65"/>
      <c r="R89" s="65"/>
      <c r="S89" s="65"/>
      <c r="T89" s="65"/>
      <c r="U89" s="65"/>
      <c r="V89" s="65"/>
      <c r="W89" s="65"/>
      <c r="X89" s="65"/>
      <c r="Y89" s="65"/>
      <c r="Z89" s="65"/>
      <c r="AA89" s="65"/>
      <c r="AB89" s="65"/>
    </row>
    <row r="90" spans="2:28" ht="14.25" thickBot="1">
      <c r="B90" s="63" t="s">
        <v>45</v>
      </c>
      <c r="C90" s="63"/>
      <c r="D90" s="63"/>
      <c r="E90" s="63"/>
      <c r="F90" s="63"/>
      <c r="G90" s="63"/>
      <c r="H90" s="64">
        <v>1</v>
      </c>
      <c r="I90" s="64"/>
      <c r="J90" s="64">
        <v>1</v>
      </c>
      <c r="K90" s="64"/>
      <c r="L90" s="65"/>
      <c r="M90" s="65"/>
      <c r="N90" s="65"/>
      <c r="O90" s="65"/>
      <c r="P90" s="65"/>
      <c r="Q90" s="65"/>
      <c r="R90" s="65"/>
      <c r="S90" s="65"/>
      <c r="T90" s="65"/>
      <c r="U90" s="65"/>
      <c r="V90" s="65"/>
      <c r="W90" s="65"/>
      <c r="X90" s="65"/>
      <c r="Y90" s="65"/>
      <c r="Z90" s="65"/>
      <c r="AA90" s="65"/>
      <c r="AB90" s="65"/>
    </row>
    <row r="91" spans="2:28" ht="14.25" thickBot="1">
      <c r="B91" s="63"/>
      <c r="C91" s="63"/>
      <c r="D91" s="63"/>
      <c r="E91" s="63"/>
      <c r="F91" s="63"/>
      <c r="G91" s="63"/>
      <c r="H91" s="64"/>
      <c r="I91" s="64"/>
      <c r="J91" s="64"/>
      <c r="K91" s="64"/>
      <c r="L91" s="65"/>
      <c r="M91" s="65"/>
      <c r="N91" s="65"/>
      <c r="O91" s="65"/>
      <c r="P91" s="65"/>
      <c r="Q91" s="65"/>
      <c r="R91" s="65"/>
      <c r="S91" s="65"/>
      <c r="T91" s="65"/>
      <c r="U91" s="65"/>
      <c r="V91" s="65"/>
      <c r="W91" s="65"/>
      <c r="X91" s="65"/>
      <c r="Y91" s="65"/>
      <c r="Z91" s="65"/>
      <c r="AA91" s="65"/>
      <c r="AB91" s="65"/>
    </row>
    <row r="92" spans="2:28" ht="14.25" thickBot="1">
      <c r="B92" s="63" t="s">
        <v>46</v>
      </c>
      <c r="C92" s="63"/>
      <c r="D92" s="63"/>
      <c r="E92" s="63"/>
      <c r="F92" s="63"/>
      <c r="G92" s="63"/>
      <c r="H92" s="64">
        <v>1</v>
      </c>
      <c r="I92" s="64"/>
      <c r="J92" s="64">
        <v>1</v>
      </c>
      <c r="K92" s="64"/>
      <c r="L92" s="65"/>
      <c r="M92" s="65"/>
      <c r="N92" s="65"/>
      <c r="O92" s="65"/>
      <c r="P92" s="65"/>
      <c r="Q92" s="65"/>
      <c r="R92" s="65"/>
      <c r="S92" s="65"/>
      <c r="T92" s="65"/>
      <c r="U92" s="65"/>
      <c r="V92" s="65"/>
      <c r="W92" s="65"/>
      <c r="X92" s="65"/>
      <c r="Y92" s="65"/>
      <c r="Z92" s="65"/>
      <c r="AA92" s="65"/>
      <c r="AB92" s="65"/>
    </row>
    <row r="93" spans="2:28" ht="14.25" thickBot="1">
      <c r="B93" s="63"/>
      <c r="C93" s="63"/>
      <c r="D93" s="63"/>
      <c r="E93" s="63"/>
      <c r="F93" s="63"/>
      <c r="G93" s="63"/>
      <c r="H93" s="64"/>
      <c r="I93" s="64"/>
      <c r="J93" s="64"/>
      <c r="K93" s="64"/>
      <c r="L93" s="65"/>
      <c r="M93" s="65"/>
      <c r="N93" s="65"/>
      <c r="O93" s="65"/>
      <c r="P93" s="65"/>
      <c r="Q93" s="65"/>
      <c r="R93" s="65"/>
      <c r="S93" s="65"/>
      <c r="T93" s="65"/>
      <c r="U93" s="65"/>
      <c r="V93" s="65"/>
      <c r="W93" s="65"/>
      <c r="X93" s="65"/>
      <c r="Y93" s="65"/>
      <c r="Z93" s="65"/>
      <c r="AA93" s="65"/>
      <c r="AB93" s="65"/>
    </row>
    <row r="94" spans="2:28" ht="14.25" thickBot="1">
      <c r="B94" s="63" t="s">
        <v>47</v>
      </c>
      <c r="C94" s="63"/>
      <c r="D94" s="63"/>
      <c r="E94" s="63"/>
      <c r="F94" s="63"/>
      <c r="G94" s="63"/>
      <c r="H94" s="64">
        <v>1</v>
      </c>
      <c r="I94" s="64"/>
      <c r="J94" s="64">
        <v>1</v>
      </c>
      <c r="K94" s="64"/>
      <c r="L94" s="65"/>
      <c r="M94" s="65"/>
      <c r="N94" s="65"/>
      <c r="O94" s="65"/>
      <c r="P94" s="65"/>
      <c r="Q94" s="65"/>
      <c r="R94" s="65"/>
      <c r="S94" s="65"/>
      <c r="T94" s="65"/>
      <c r="U94" s="65"/>
      <c r="V94" s="65"/>
      <c r="W94" s="65"/>
      <c r="X94" s="65"/>
      <c r="Y94" s="65"/>
      <c r="Z94" s="65"/>
      <c r="AA94" s="65"/>
      <c r="AB94" s="65"/>
    </row>
    <row r="95" spans="2:28" ht="14.25" thickBot="1">
      <c r="B95" s="63"/>
      <c r="C95" s="63"/>
      <c r="D95" s="63"/>
      <c r="E95" s="63"/>
      <c r="F95" s="63"/>
      <c r="G95" s="63"/>
      <c r="H95" s="64"/>
      <c r="I95" s="64"/>
      <c r="J95" s="64"/>
      <c r="K95" s="64"/>
      <c r="L95" s="65"/>
      <c r="M95" s="65"/>
      <c r="N95" s="65"/>
      <c r="O95" s="65"/>
      <c r="P95" s="65"/>
      <c r="Q95" s="65"/>
      <c r="R95" s="65"/>
      <c r="S95" s="65"/>
      <c r="T95" s="65"/>
      <c r="U95" s="65"/>
      <c r="V95" s="65"/>
      <c r="W95" s="65"/>
      <c r="X95" s="65"/>
      <c r="Y95" s="65"/>
      <c r="Z95" s="65"/>
      <c r="AA95" s="65"/>
      <c r="AB95" s="65"/>
    </row>
    <row r="96" spans="2:28" ht="14.25" thickBot="1">
      <c r="B96" s="63" t="s">
        <v>48</v>
      </c>
      <c r="C96" s="63"/>
      <c r="D96" s="63"/>
      <c r="E96" s="63"/>
      <c r="F96" s="63"/>
      <c r="G96" s="63"/>
      <c r="H96" s="64">
        <v>1</v>
      </c>
      <c r="I96" s="64"/>
      <c r="J96" s="64">
        <v>1</v>
      </c>
      <c r="K96" s="64"/>
      <c r="L96" s="65"/>
      <c r="M96" s="65"/>
      <c r="N96" s="65"/>
      <c r="O96" s="65"/>
      <c r="P96" s="65"/>
      <c r="Q96" s="65"/>
      <c r="R96" s="65"/>
      <c r="S96" s="65"/>
      <c r="T96" s="65"/>
      <c r="U96" s="65"/>
      <c r="V96" s="65"/>
      <c r="W96" s="65"/>
      <c r="X96" s="65"/>
      <c r="Y96" s="65"/>
      <c r="Z96" s="65"/>
      <c r="AA96" s="65"/>
      <c r="AB96" s="65"/>
    </row>
    <row r="97" spans="2:28" ht="14.25" thickBot="1">
      <c r="B97" s="63"/>
      <c r="C97" s="63"/>
      <c r="D97" s="63"/>
      <c r="E97" s="63"/>
      <c r="F97" s="63"/>
      <c r="G97" s="63"/>
      <c r="H97" s="64"/>
      <c r="I97" s="64"/>
      <c r="J97" s="64"/>
      <c r="K97" s="64"/>
      <c r="L97" s="65"/>
      <c r="M97" s="65"/>
      <c r="N97" s="65"/>
      <c r="O97" s="65"/>
      <c r="P97" s="65"/>
      <c r="Q97" s="65"/>
      <c r="R97" s="65"/>
      <c r="S97" s="65"/>
      <c r="T97" s="65"/>
      <c r="U97" s="65"/>
      <c r="V97" s="65"/>
      <c r="W97" s="65"/>
      <c r="X97" s="65"/>
      <c r="Y97" s="65"/>
      <c r="Z97" s="65"/>
      <c r="AA97" s="65"/>
      <c r="AB97" s="65"/>
    </row>
    <row r="98" spans="2:28" ht="14.25" thickBot="1">
      <c r="B98" s="63" t="s">
        <v>49</v>
      </c>
      <c r="C98" s="63"/>
      <c r="D98" s="63"/>
      <c r="E98" s="63"/>
      <c r="F98" s="63"/>
      <c r="G98" s="63"/>
      <c r="H98" s="64">
        <v>1</v>
      </c>
      <c r="I98" s="64"/>
      <c r="J98" s="64">
        <v>1</v>
      </c>
      <c r="K98" s="64"/>
      <c r="L98" s="65"/>
      <c r="M98" s="65"/>
      <c r="N98" s="65"/>
      <c r="O98" s="65"/>
      <c r="P98" s="65"/>
      <c r="Q98" s="65"/>
      <c r="R98" s="65"/>
      <c r="S98" s="65"/>
      <c r="T98" s="65"/>
      <c r="U98" s="65"/>
      <c r="V98" s="65"/>
      <c r="W98" s="65"/>
      <c r="X98" s="65"/>
      <c r="Y98" s="65"/>
      <c r="Z98" s="65"/>
      <c r="AA98" s="65"/>
      <c r="AB98" s="65"/>
    </row>
    <row r="99" spans="2:28" ht="14.25" thickBot="1">
      <c r="B99" s="63"/>
      <c r="C99" s="63"/>
      <c r="D99" s="63"/>
      <c r="E99" s="63"/>
      <c r="F99" s="63"/>
      <c r="G99" s="63"/>
      <c r="H99" s="64"/>
      <c r="I99" s="64"/>
      <c r="J99" s="64"/>
      <c r="K99" s="64"/>
      <c r="L99" s="65"/>
      <c r="M99" s="65"/>
      <c r="N99" s="65"/>
      <c r="O99" s="65"/>
      <c r="P99" s="65"/>
      <c r="Q99" s="65"/>
      <c r="R99" s="65"/>
      <c r="S99" s="65"/>
      <c r="T99" s="65"/>
      <c r="U99" s="65"/>
      <c r="V99" s="65"/>
      <c r="W99" s="65"/>
      <c r="X99" s="65"/>
      <c r="Y99" s="65"/>
      <c r="Z99" s="65"/>
      <c r="AA99" s="65"/>
      <c r="AB99" s="65"/>
    </row>
    <row r="100" spans="2:28" ht="14.25" thickBot="1">
      <c r="B100" s="63" t="s">
        <v>50</v>
      </c>
      <c r="C100" s="63"/>
      <c r="D100" s="63"/>
      <c r="E100" s="63"/>
      <c r="F100" s="63"/>
      <c r="G100" s="63"/>
      <c r="H100" s="64">
        <v>1</v>
      </c>
      <c r="I100" s="64"/>
      <c r="J100" s="64">
        <v>1</v>
      </c>
      <c r="K100" s="64"/>
      <c r="L100" s="65"/>
      <c r="M100" s="65"/>
      <c r="N100" s="65"/>
      <c r="O100" s="65"/>
      <c r="P100" s="65"/>
      <c r="Q100" s="65"/>
      <c r="R100" s="65"/>
      <c r="S100" s="65"/>
      <c r="T100" s="65"/>
      <c r="U100" s="65"/>
      <c r="V100" s="65"/>
      <c r="W100" s="65"/>
      <c r="X100" s="65"/>
      <c r="Y100" s="65"/>
      <c r="Z100" s="65"/>
      <c r="AA100" s="65"/>
      <c r="AB100" s="65"/>
    </row>
    <row r="101" spans="2:28" ht="14.25" thickBot="1">
      <c r="B101" s="63"/>
      <c r="C101" s="63"/>
      <c r="D101" s="63"/>
      <c r="E101" s="63"/>
      <c r="F101" s="63"/>
      <c r="G101" s="63"/>
      <c r="H101" s="64"/>
      <c r="I101" s="64"/>
      <c r="J101" s="64"/>
      <c r="K101" s="64"/>
      <c r="L101" s="65"/>
      <c r="M101" s="65"/>
      <c r="N101" s="65"/>
      <c r="O101" s="65"/>
      <c r="P101" s="65"/>
      <c r="Q101" s="65"/>
      <c r="R101" s="65"/>
      <c r="S101" s="65"/>
      <c r="T101" s="65"/>
      <c r="U101" s="65"/>
      <c r="V101" s="65"/>
      <c r="W101" s="65"/>
      <c r="X101" s="65"/>
      <c r="Y101" s="65"/>
      <c r="Z101" s="65"/>
      <c r="AA101" s="65"/>
      <c r="AB101" s="65"/>
    </row>
    <row r="102" spans="2:28" ht="14.25" thickBot="1">
      <c r="B102" s="63" t="s">
        <v>51</v>
      </c>
      <c r="C102" s="63"/>
      <c r="D102" s="63"/>
      <c r="E102" s="63"/>
      <c r="F102" s="63"/>
      <c r="G102" s="63"/>
      <c r="H102" s="64">
        <v>1</v>
      </c>
      <c r="I102" s="64"/>
      <c r="J102" s="64">
        <v>1</v>
      </c>
      <c r="K102" s="64"/>
      <c r="L102" s="65"/>
      <c r="M102" s="65"/>
      <c r="N102" s="65"/>
      <c r="O102" s="65"/>
      <c r="P102" s="65"/>
      <c r="Q102" s="65"/>
      <c r="R102" s="65"/>
      <c r="S102" s="65"/>
      <c r="T102" s="65"/>
      <c r="U102" s="65"/>
      <c r="V102" s="65"/>
      <c r="W102" s="65"/>
      <c r="X102" s="65"/>
      <c r="Y102" s="65"/>
      <c r="Z102" s="65"/>
      <c r="AA102" s="65"/>
      <c r="AB102" s="65"/>
    </row>
    <row r="103" spans="2:28" ht="14.25" thickBot="1">
      <c r="B103" s="63"/>
      <c r="C103" s="63"/>
      <c r="D103" s="63"/>
      <c r="E103" s="63"/>
      <c r="F103" s="63"/>
      <c r="G103" s="63"/>
      <c r="H103" s="64"/>
      <c r="I103" s="64"/>
      <c r="J103" s="64"/>
      <c r="K103" s="64"/>
      <c r="L103" s="65"/>
      <c r="M103" s="65"/>
      <c r="N103" s="65"/>
      <c r="O103" s="65"/>
      <c r="P103" s="65"/>
      <c r="Q103" s="65"/>
      <c r="R103" s="65"/>
      <c r="S103" s="65"/>
      <c r="T103" s="65"/>
      <c r="U103" s="65"/>
      <c r="V103" s="65"/>
      <c r="W103" s="65"/>
      <c r="X103" s="65"/>
      <c r="Y103" s="65"/>
      <c r="Z103" s="65"/>
      <c r="AA103" s="65"/>
      <c r="AB103" s="65"/>
    </row>
    <row r="104" spans="2:28" ht="14.25" thickBot="1">
      <c r="B104" s="63" t="s">
        <v>52</v>
      </c>
      <c r="C104" s="63"/>
      <c r="D104" s="63"/>
      <c r="E104" s="63"/>
      <c r="F104" s="63"/>
      <c r="G104" s="63"/>
      <c r="H104" s="64">
        <v>1</v>
      </c>
      <c r="I104" s="64"/>
      <c r="J104" s="64">
        <v>1</v>
      </c>
      <c r="K104" s="64"/>
      <c r="L104" s="65"/>
      <c r="M104" s="65"/>
      <c r="N104" s="65"/>
      <c r="O104" s="65"/>
      <c r="P104" s="65"/>
      <c r="Q104" s="65"/>
      <c r="R104" s="65"/>
      <c r="S104" s="65"/>
      <c r="T104" s="65"/>
      <c r="U104" s="65"/>
      <c r="V104" s="65"/>
      <c r="W104" s="65"/>
      <c r="X104" s="65"/>
      <c r="Y104" s="65"/>
      <c r="Z104" s="65"/>
      <c r="AA104" s="65"/>
      <c r="AB104" s="65"/>
    </row>
    <row r="105" spans="2:28" ht="14.25" thickBot="1">
      <c r="B105" s="63"/>
      <c r="C105" s="63"/>
      <c r="D105" s="63"/>
      <c r="E105" s="63"/>
      <c r="F105" s="63"/>
      <c r="G105" s="63"/>
      <c r="H105" s="64"/>
      <c r="I105" s="64"/>
      <c r="J105" s="64"/>
      <c r="K105" s="64"/>
      <c r="L105" s="65"/>
      <c r="M105" s="65"/>
      <c r="N105" s="65"/>
      <c r="O105" s="65"/>
      <c r="P105" s="65"/>
      <c r="Q105" s="65"/>
      <c r="R105" s="65"/>
      <c r="S105" s="65"/>
      <c r="T105" s="65"/>
      <c r="U105" s="65"/>
      <c r="V105" s="65"/>
      <c r="W105" s="65"/>
      <c r="X105" s="65"/>
      <c r="Y105" s="65"/>
      <c r="Z105" s="65"/>
      <c r="AA105" s="65"/>
      <c r="AB105" s="65"/>
    </row>
    <row r="106" spans="2:28" ht="14.25" thickBot="1">
      <c r="B106" s="63" t="s">
        <v>53</v>
      </c>
      <c r="C106" s="63"/>
      <c r="D106" s="63"/>
      <c r="E106" s="63"/>
      <c r="F106" s="63"/>
      <c r="G106" s="63"/>
      <c r="H106" s="64">
        <v>1</v>
      </c>
      <c r="I106" s="64"/>
      <c r="J106" s="64">
        <v>1</v>
      </c>
      <c r="K106" s="64"/>
      <c r="L106" s="65"/>
      <c r="M106" s="65"/>
      <c r="N106" s="65"/>
      <c r="O106" s="65"/>
      <c r="P106" s="65"/>
      <c r="Q106" s="65"/>
      <c r="R106" s="65"/>
      <c r="S106" s="65"/>
      <c r="T106" s="65"/>
      <c r="U106" s="65"/>
      <c r="V106" s="65"/>
      <c r="W106" s="65"/>
      <c r="X106" s="65"/>
      <c r="Y106" s="65"/>
      <c r="Z106" s="65"/>
      <c r="AA106" s="65"/>
      <c r="AB106" s="65"/>
    </row>
    <row r="107" spans="2:28" ht="14.25" thickBot="1">
      <c r="B107" s="63"/>
      <c r="C107" s="63"/>
      <c r="D107" s="63"/>
      <c r="E107" s="63"/>
      <c r="F107" s="63"/>
      <c r="G107" s="63"/>
      <c r="H107" s="64"/>
      <c r="I107" s="64"/>
      <c r="J107" s="64"/>
      <c r="K107" s="64"/>
      <c r="L107" s="65"/>
      <c r="M107" s="65"/>
      <c r="N107" s="65"/>
      <c r="O107" s="65"/>
      <c r="P107" s="65"/>
      <c r="Q107" s="65"/>
      <c r="R107" s="65"/>
      <c r="S107" s="65"/>
      <c r="T107" s="65"/>
      <c r="U107" s="65"/>
      <c r="V107" s="65"/>
      <c r="W107" s="65"/>
      <c r="X107" s="65"/>
      <c r="Y107" s="65"/>
      <c r="Z107" s="65"/>
      <c r="AA107" s="65"/>
      <c r="AB107" s="65"/>
    </row>
    <row r="108" spans="2:28" ht="14.25" thickBot="1">
      <c r="B108" s="63" t="s">
        <v>54</v>
      </c>
      <c r="C108" s="63"/>
      <c r="D108" s="63"/>
      <c r="E108" s="63"/>
      <c r="F108" s="63"/>
      <c r="G108" s="63"/>
      <c r="H108" s="64">
        <v>1</v>
      </c>
      <c r="I108" s="64"/>
      <c r="J108" s="64">
        <v>1</v>
      </c>
      <c r="K108" s="64"/>
      <c r="L108" s="65"/>
      <c r="M108" s="65"/>
      <c r="N108" s="65"/>
      <c r="O108" s="65"/>
      <c r="P108" s="65"/>
      <c r="Q108" s="65"/>
      <c r="R108" s="65"/>
      <c r="S108" s="65"/>
      <c r="T108" s="65"/>
      <c r="U108" s="65"/>
      <c r="V108" s="65"/>
      <c r="W108" s="65"/>
      <c r="X108" s="65"/>
      <c r="Y108" s="65"/>
      <c r="Z108" s="65"/>
      <c r="AA108" s="65"/>
      <c r="AB108" s="65"/>
    </row>
    <row r="109" spans="2:28" ht="14.25" thickBot="1">
      <c r="B109" s="63"/>
      <c r="C109" s="63"/>
      <c r="D109" s="63"/>
      <c r="E109" s="63"/>
      <c r="F109" s="63"/>
      <c r="G109" s="63"/>
      <c r="H109" s="64"/>
      <c r="I109" s="64"/>
      <c r="J109" s="64"/>
      <c r="K109" s="64"/>
      <c r="L109" s="65"/>
      <c r="M109" s="65"/>
      <c r="N109" s="65"/>
      <c r="O109" s="65"/>
      <c r="P109" s="65"/>
      <c r="Q109" s="65"/>
      <c r="R109" s="65"/>
      <c r="S109" s="65"/>
      <c r="T109" s="65"/>
      <c r="U109" s="65"/>
      <c r="V109" s="65"/>
      <c r="W109" s="65"/>
      <c r="X109" s="65"/>
      <c r="Y109" s="65"/>
      <c r="Z109" s="65"/>
      <c r="AA109" s="65"/>
      <c r="AB109" s="65"/>
    </row>
    <row r="110" spans="2:28" ht="14.25" thickBot="1">
      <c r="B110" s="63" t="s">
        <v>55</v>
      </c>
      <c r="C110" s="63"/>
      <c r="D110" s="63"/>
      <c r="E110" s="63"/>
      <c r="F110" s="63"/>
      <c r="G110" s="63"/>
      <c r="H110" s="64">
        <v>1</v>
      </c>
      <c r="I110" s="64"/>
      <c r="J110" s="64">
        <v>1</v>
      </c>
      <c r="K110" s="64"/>
      <c r="L110" s="65"/>
      <c r="M110" s="65"/>
      <c r="N110" s="65"/>
      <c r="O110" s="65"/>
      <c r="P110" s="65"/>
      <c r="Q110" s="65"/>
      <c r="R110" s="65"/>
      <c r="S110" s="65"/>
      <c r="T110" s="65"/>
      <c r="U110" s="65"/>
      <c r="V110" s="65"/>
      <c r="W110" s="65"/>
      <c r="X110" s="65"/>
      <c r="Y110" s="65"/>
      <c r="Z110" s="65"/>
      <c r="AA110" s="65"/>
      <c r="AB110" s="65"/>
    </row>
    <row r="111" spans="2:28" ht="14.25" thickBot="1">
      <c r="B111" s="63"/>
      <c r="C111" s="63"/>
      <c r="D111" s="63"/>
      <c r="E111" s="63"/>
      <c r="F111" s="63"/>
      <c r="G111" s="63"/>
      <c r="H111" s="64"/>
      <c r="I111" s="64"/>
      <c r="J111" s="64"/>
      <c r="K111" s="64"/>
      <c r="L111" s="65"/>
      <c r="M111" s="65"/>
      <c r="N111" s="65"/>
      <c r="O111" s="65"/>
      <c r="P111" s="65"/>
      <c r="Q111" s="65"/>
      <c r="R111" s="65"/>
      <c r="S111" s="65"/>
      <c r="T111" s="65"/>
      <c r="U111" s="65"/>
      <c r="V111" s="65"/>
      <c r="W111" s="65"/>
      <c r="X111" s="65"/>
      <c r="Y111" s="65"/>
      <c r="Z111" s="65"/>
      <c r="AA111" s="65"/>
      <c r="AB111" s="65"/>
    </row>
    <row r="112" spans="2:28" ht="14.25" thickBot="1">
      <c r="B112" s="63" t="s">
        <v>56</v>
      </c>
      <c r="C112" s="63"/>
      <c r="D112" s="63"/>
      <c r="E112" s="63"/>
      <c r="F112" s="63"/>
      <c r="G112" s="63"/>
      <c r="H112" s="64">
        <v>1</v>
      </c>
      <c r="I112" s="64"/>
      <c r="J112" s="64">
        <v>1</v>
      </c>
      <c r="K112" s="64"/>
      <c r="L112" s="65"/>
      <c r="M112" s="65"/>
      <c r="N112" s="65"/>
      <c r="O112" s="65"/>
      <c r="P112" s="65"/>
      <c r="Q112" s="65"/>
      <c r="R112" s="65"/>
      <c r="S112" s="65"/>
      <c r="T112" s="65"/>
      <c r="U112" s="65"/>
      <c r="V112" s="65"/>
      <c r="W112" s="65"/>
      <c r="X112" s="65"/>
      <c r="Y112" s="65"/>
      <c r="Z112" s="65"/>
      <c r="AA112" s="65"/>
      <c r="AB112" s="65"/>
    </row>
    <row r="113" spans="2:28" ht="14.25" thickBot="1">
      <c r="B113" s="63"/>
      <c r="C113" s="63"/>
      <c r="D113" s="63"/>
      <c r="E113" s="63"/>
      <c r="F113" s="63"/>
      <c r="G113" s="63"/>
      <c r="H113" s="64"/>
      <c r="I113" s="64"/>
      <c r="J113" s="64"/>
      <c r="K113" s="64"/>
      <c r="L113" s="65"/>
      <c r="M113" s="65"/>
      <c r="N113" s="65"/>
      <c r="O113" s="65"/>
      <c r="P113" s="65"/>
      <c r="Q113" s="65"/>
      <c r="R113" s="65"/>
      <c r="S113" s="65"/>
      <c r="T113" s="65"/>
      <c r="U113" s="65"/>
      <c r="V113" s="65"/>
      <c r="W113" s="65"/>
      <c r="X113" s="65"/>
      <c r="Y113" s="65"/>
      <c r="Z113" s="65"/>
      <c r="AA113" s="65"/>
      <c r="AB113" s="65"/>
    </row>
    <row r="114" spans="2:28" ht="14.25" thickBot="1">
      <c r="B114" s="63" t="s">
        <v>57</v>
      </c>
      <c r="C114" s="63"/>
      <c r="D114" s="63"/>
      <c r="E114" s="63"/>
      <c r="F114" s="63"/>
      <c r="G114" s="63"/>
      <c r="H114" s="64">
        <v>1</v>
      </c>
      <c r="I114" s="64"/>
      <c r="J114" s="64">
        <v>1</v>
      </c>
      <c r="K114" s="64"/>
      <c r="L114" s="65"/>
      <c r="M114" s="65"/>
      <c r="N114" s="65"/>
      <c r="O114" s="65"/>
      <c r="P114" s="65"/>
      <c r="Q114" s="65"/>
      <c r="R114" s="65"/>
      <c r="S114" s="65"/>
      <c r="T114" s="65"/>
      <c r="U114" s="65"/>
      <c r="V114" s="65"/>
      <c r="W114" s="65"/>
      <c r="X114" s="65"/>
      <c r="Y114" s="65"/>
      <c r="Z114" s="65"/>
      <c r="AA114" s="65"/>
      <c r="AB114" s="65"/>
    </row>
    <row r="115" spans="2:28" ht="14.25" thickBot="1">
      <c r="B115" s="63"/>
      <c r="C115" s="63"/>
      <c r="D115" s="63"/>
      <c r="E115" s="63"/>
      <c r="F115" s="63"/>
      <c r="G115" s="63"/>
      <c r="H115" s="64"/>
      <c r="I115" s="64"/>
      <c r="J115" s="64"/>
      <c r="K115" s="64"/>
      <c r="L115" s="65"/>
      <c r="M115" s="65"/>
      <c r="N115" s="65"/>
      <c r="O115" s="65"/>
      <c r="P115" s="65"/>
      <c r="Q115" s="65"/>
      <c r="R115" s="65"/>
      <c r="S115" s="65"/>
      <c r="T115" s="65"/>
      <c r="U115" s="65"/>
      <c r="V115" s="65"/>
      <c r="W115" s="65"/>
      <c r="X115" s="65"/>
      <c r="Y115" s="65"/>
      <c r="Z115" s="65"/>
      <c r="AA115" s="65"/>
      <c r="AB115" s="65"/>
    </row>
    <row r="116" spans="2:28" ht="14.25" thickBot="1">
      <c r="B116" s="63" t="s">
        <v>58</v>
      </c>
      <c r="C116" s="63"/>
      <c r="D116" s="63"/>
      <c r="E116" s="63"/>
      <c r="F116" s="63"/>
      <c r="G116" s="63"/>
      <c r="H116" s="64">
        <v>1</v>
      </c>
      <c r="I116" s="64"/>
      <c r="J116" s="64">
        <v>1</v>
      </c>
      <c r="K116" s="64"/>
      <c r="L116" s="65"/>
      <c r="M116" s="65"/>
      <c r="N116" s="65"/>
      <c r="O116" s="65"/>
      <c r="P116" s="65"/>
      <c r="Q116" s="65"/>
      <c r="R116" s="65"/>
      <c r="S116" s="65"/>
      <c r="T116" s="65"/>
      <c r="U116" s="65"/>
      <c r="V116" s="65"/>
      <c r="W116" s="65"/>
      <c r="X116" s="65"/>
      <c r="Y116" s="65"/>
      <c r="Z116" s="65"/>
      <c r="AA116" s="65"/>
      <c r="AB116" s="65"/>
    </row>
    <row r="117" spans="2:28" ht="14.25" thickBot="1">
      <c r="B117" s="63"/>
      <c r="C117" s="63"/>
      <c r="D117" s="63"/>
      <c r="E117" s="63"/>
      <c r="F117" s="63"/>
      <c r="G117" s="63"/>
      <c r="H117" s="64"/>
      <c r="I117" s="64"/>
      <c r="J117" s="64"/>
      <c r="K117" s="64"/>
      <c r="L117" s="65"/>
      <c r="M117" s="65"/>
      <c r="N117" s="65"/>
      <c r="O117" s="65"/>
      <c r="P117" s="65"/>
      <c r="Q117" s="65"/>
      <c r="R117" s="65"/>
      <c r="S117" s="65"/>
      <c r="T117" s="65"/>
      <c r="U117" s="65"/>
      <c r="V117" s="65"/>
      <c r="W117" s="65"/>
      <c r="X117" s="65"/>
      <c r="Y117" s="65"/>
      <c r="Z117" s="65"/>
      <c r="AA117" s="65"/>
      <c r="AB117" s="65"/>
    </row>
    <row r="118" spans="2:28" ht="14.25" thickBot="1">
      <c r="B118" s="63" t="s">
        <v>59</v>
      </c>
      <c r="C118" s="63"/>
      <c r="D118" s="63"/>
      <c r="E118" s="63"/>
      <c r="F118" s="63"/>
      <c r="G118" s="63"/>
      <c r="H118" s="64">
        <v>1</v>
      </c>
      <c r="I118" s="64"/>
      <c r="J118" s="64">
        <v>1</v>
      </c>
      <c r="K118" s="64"/>
      <c r="L118" s="65"/>
      <c r="M118" s="65"/>
      <c r="N118" s="65"/>
      <c r="O118" s="65"/>
      <c r="P118" s="65"/>
      <c r="Q118" s="65"/>
      <c r="R118" s="65"/>
      <c r="S118" s="65"/>
      <c r="T118" s="65"/>
      <c r="U118" s="65"/>
      <c r="V118" s="65"/>
      <c r="W118" s="65"/>
      <c r="X118" s="65"/>
      <c r="Y118" s="65"/>
      <c r="Z118" s="65"/>
      <c r="AA118" s="65"/>
      <c r="AB118" s="65"/>
    </row>
    <row r="119" spans="2:28" ht="14.25" thickBot="1">
      <c r="B119" s="63"/>
      <c r="C119" s="63"/>
      <c r="D119" s="63"/>
      <c r="E119" s="63"/>
      <c r="F119" s="63"/>
      <c r="G119" s="63"/>
      <c r="H119" s="64"/>
      <c r="I119" s="64"/>
      <c r="J119" s="64"/>
      <c r="K119" s="64"/>
      <c r="L119" s="65"/>
      <c r="M119" s="65"/>
      <c r="N119" s="65"/>
      <c r="O119" s="65"/>
      <c r="P119" s="65"/>
      <c r="Q119" s="65"/>
      <c r="R119" s="65"/>
      <c r="S119" s="65"/>
      <c r="T119" s="65"/>
      <c r="U119" s="65"/>
      <c r="V119" s="65"/>
      <c r="W119" s="65"/>
      <c r="X119" s="65"/>
      <c r="Y119" s="65"/>
      <c r="Z119" s="65"/>
      <c r="AA119" s="65"/>
      <c r="AB119" s="65"/>
    </row>
    <row r="120" spans="2:28" ht="14.25" thickBot="1">
      <c r="B120" s="63" t="s">
        <v>60</v>
      </c>
      <c r="C120" s="63"/>
      <c r="D120" s="63"/>
      <c r="E120" s="63"/>
      <c r="F120" s="63"/>
      <c r="G120" s="63"/>
      <c r="H120" s="64">
        <v>1</v>
      </c>
      <c r="I120" s="64"/>
      <c r="J120" s="64">
        <v>1</v>
      </c>
      <c r="K120" s="64"/>
      <c r="L120" s="65"/>
      <c r="M120" s="65"/>
      <c r="N120" s="65"/>
      <c r="O120" s="65"/>
      <c r="P120" s="65"/>
      <c r="Q120" s="65"/>
      <c r="R120" s="65"/>
      <c r="S120" s="65"/>
      <c r="T120" s="65"/>
      <c r="U120" s="65"/>
      <c r="V120" s="65"/>
      <c r="W120" s="65"/>
      <c r="X120" s="65"/>
      <c r="Y120" s="65"/>
      <c r="Z120" s="65"/>
      <c r="AA120" s="65"/>
      <c r="AB120" s="65"/>
    </row>
    <row r="121" spans="2:28" ht="14.25" thickBot="1">
      <c r="B121" s="63"/>
      <c r="C121" s="63"/>
      <c r="D121" s="63"/>
      <c r="E121" s="63"/>
      <c r="F121" s="63"/>
      <c r="G121" s="63"/>
      <c r="H121" s="64"/>
      <c r="I121" s="64"/>
      <c r="J121" s="64"/>
      <c r="K121" s="64"/>
      <c r="L121" s="65"/>
      <c r="M121" s="65"/>
      <c r="N121" s="65"/>
      <c r="O121" s="65"/>
      <c r="P121" s="65"/>
      <c r="Q121" s="65"/>
      <c r="R121" s="65"/>
      <c r="S121" s="65"/>
      <c r="T121" s="65"/>
      <c r="U121" s="65"/>
      <c r="V121" s="65"/>
      <c r="W121" s="65"/>
      <c r="X121" s="65"/>
      <c r="Y121" s="65"/>
      <c r="Z121" s="65"/>
      <c r="AA121" s="65"/>
      <c r="AB121" s="65"/>
    </row>
    <row r="122" spans="2:28" ht="14.25" thickBot="1">
      <c r="B122" s="63" t="s">
        <v>61</v>
      </c>
      <c r="C122" s="63"/>
      <c r="D122" s="63"/>
      <c r="E122" s="63"/>
      <c r="F122" s="63"/>
      <c r="G122" s="63"/>
      <c r="H122" s="64">
        <v>1</v>
      </c>
      <c r="I122" s="64"/>
      <c r="J122" s="64">
        <v>1</v>
      </c>
      <c r="K122" s="64"/>
      <c r="L122" s="65"/>
      <c r="M122" s="65"/>
      <c r="N122" s="65"/>
      <c r="O122" s="65"/>
      <c r="P122" s="65"/>
      <c r="Q122" s="65"/>
      <c r="R122" s="65"/>
      <c r="S122" s="65"/>
      <c r="T122" s="65"/>
      <c r="U122" s="65"/>
      <c r="V122" s="65"/>
      <c r="W122" s="65"/>
      <c r="X122" s="65"/>
      <c r="Y122" s="65"/>
      <c r="Z122" s="65"/>
      <c r="AA122" s="65"/>
      <c r="AB122" s="65"/>
    </row>
    <row r="123" spans="2:28" ht="14.25" thickBot="1">
      <c r="B123" s="63"/>
      <c r="C123" s="63"/>
      <c r="D123" s="63"/>
      <c r="E123" s="63"/>
      <c r="F123" s="63"/>
      <c r="G123" s="63"/>
      <c r="H123" s="64"/>
      <c r="I123" s="64"/>
      <c r="J123" s="64"/>
      <c r="K123" s="64"/>
      <c r="L123" s="65"/>
      <c r="M123" s="65"/>
      <c r="N123" s="65"/>
      <c r="O123" s="65"/>
      <c r="P123" s="65"/>
      <c r="Q123" s="65"/>
      <c r="R123" s="65"/>
      <c r="S123" s="65"/>
      <c r="T123" s="65"/>
      <c r="U123" s="65"/>
      <c r="V123" s="65"/>
      <c r="W123" s="65"/>
      <c r="X123" s="65"/>
      <c r="Y123" s="65"/>
      <c r="Z123" s="65"/>
      <c r="AA123" s="65"/>
      <c r="AB123" s="65"/>
    </row>
    <row r="124" spans="2:28" ht="14.25" thickBot="1">
      <c r="B124" s="63" t="s">
        <v>62</v>
      </c>
      <c r="C124" s="63"/>
      <c r="D124" s="63"/>
      <c r="E124" s="63"/>
      <c r="F124" s="63"/>
      <c r="G124" s="63"/>
      <c r="H124" s="64">
        <v>1</v>
      </c>
      <c r="I124" s="64"/>
      <c r="J124" s="64">
        <v>1</v>
      </c>
      <c r="K124" s="64"/>
      <c r="L124" s="65"/>
      <c r="M124" s="65"/>
      <c r="N124" s="65"/>
      <c r="O124" s="65"/>
      <c r="P124" s="65"/>
      <c r="Q124" s="65"/>
      <c r="R124" s="65"/>
      <c r="S124" s="65"/>
      <c r="T124" s="65"/>
      <c r="U124" s="65"/>
      <c r="V124" s="65"/>
      <c r="W124" s="65"/>
      <c r="X124" s="65"/>
      <c r="Y124" s="65"/>
      <c r="Z124" s="65"/>
      <c r="AA124" s="65"/>
      <c r="AB124" s="65"/>
    </row>
    <row r="125" spans="2:28" ht="14.25" thickBot="1">
      <c r="B125" s="63"/>
      <c r="C125" s="63"/>
      <c r="D125" s="63"/>
      <c r="E125" s="63"/>
      <c r="F125" s="63"/>
      <c r="G125" s="63"/>
      <c r="H125" s="64"/>
      <c r="I125" s="64"/>
      <c r="J125" s="64"/>
      <c r="K125" s="64"/>
      <c r="L125" s="65"/>
      <c r="M125" s="65"/>
      <c r="N125" s="65"/>
      <c r="O125" s="65"/>
      <c r="P125" s="65"/>
      <c r="Q125" s="65"/>
      <c r="R125" s="65"/>
      <c r="S125" s="65"/>
      <c r="T125" s="65"/>
      <c r="U125" s="65"/>
      <c r="V125" s="65"/>
      <c r="W125" s="65"/>
      <c r="X125" s="65"/>
      <c r="Y125" s="65"/>
      <c r="Z125" s="65"/>
      <c r="AA125" s="65"/>
      <c r="AB125" s="65"/>
    </row>
    <row r="126" spans="2:28" ht="14.25" thickBot="1">
      <c r="B126" s="63" t="s">
        <v>63</v>
      </c>
      <c r="C126" s="63"/>
      <c r="D126" s="63"/>
      <c r="E126" s="63"/>
      <c r="F126" s="63"/>
      <c r="G126" s="63"/>
      <c r="H126" s="64">
        <v>1</v>
      </c>
      <c r="I126" s="64"/>
      <c r="J126" s="64">
        <v>1</v>
      </c>
      <c r="K126" s="64"/>
      <c r="L126" s="65"/>
      <c r="M126" s="65"/>
      <c r="N126" s="65"/>
      <c r="O126" s="65"/>
      <c r="P126" s="65"/>
      <c r="Q126" s="65"/>
      <c r="R126" s="65"/>
      <c r="S126" s="65"/>
      <c r="T126" s="65"/>
      <c r="U126" s="65"/>
      <c r="V126" s="65"/>
      <c r="W126" s="65"/>
      <c r="X126" s="65"/>
      <c r="Y126" s="65"/>
      <c r="Z126" s="65"/>
      <c r="AA126" s="65"/>
      <c r="AB126" s="65"/>
    </row>
    <row r="127" spans="2:28" ht="14.25" thickBot="1">
      <c r="B127" s="63"/>
      <c r="C127" s="63"/>
      <c r="D127" s="63"/>
      <c r="E127" s="63"/>
      <c r="F127" s="63"/>
      <c r="G127" s="63"/>
      <c r="H127" s="64"/>
      <c r="I127" s="64"/>
      <c r="J127" s="64"/>
      <c r="K127" s="64"/>
      <c r="L127" s="65"/>
      <c r="M127" s="65"/>
      <c r="N127" s="65"/>
      <c r="O127" s="65"/>
      <c r="P127" s="65"/>
      <c r="Q127" s="65"/>
      <c r="R127" s="65"/>
      <c r="S127" s="65"/>
      <c r="T127" s="65"/>
      <c r="U127" s="65"/>
      <c r="V127" s="65"/>
      <c r="W127" s="65"/>
      <c r="X127" s="65"/>
      <c r="Y127" s="65"/>
      <c r="Z127" s="65"/>
      <c r="AA127" s="65"/>
      <c r="AB127" s="65"/>
    </row>
    <row r="128" spans="2:28" ht="14.25" thickBot="1">
      <c r="B128" s="63" t="s">
        <v>64</v>
      </c>
      <c r="C128" s="63"/>
      <c r="D128" s="63"/>
      <c r="E128" s="63"/>
      <c r="F128" s="63"/>
      <c r="G128" s="63"/>
      <c r="H128" s="64">
        <v>1</v>
      </c>
      <c r="I128" s="64"/>
      <c r="J128" s="64">
        <v>1</v>
      </c>
      <c r="K128" s="64"/>
      <c r="L128" s="65"/>
      <c r="M128" s="65"/>
      <c r="N128" s="65"/>
      <c r="O128" s="65"/>
      <c r="P128" s="65"/>
      <c r="Q128" s="65"/>
      <c r="R128" s="65"/>
      <c r="S128" s="65"/>
      <c r="T128" s="65"/>
      <c r="U128" s="65"/>
      <c r="V128" s="65"/>
      <c r="W128" s="65"/>
      <c r="X128" s="65"/>
      <c r="Y128" s="65"/>
      <c r="Z128" s="65"/>
      <c r="AA128" s="65"/>
      <c r="AB128" s="65"/>
    </row>
    <row r="129" spans="2:28" ht="14.25" thickBot="1">
      <c r="B129" s="63"/>
      <c r="C129" s="63"/>
      <c r="D129" s="63"/>
      <c r="E129" s="63"/>
      <c r="F129" s="63"/>
      <c r="G129" s="63"/>
      <c r="H129" s="64"/>
      <c r="I129" s="64"/>
      <c r="J129" s="64"/>
      <c r="K129" s="64"/>
      <c r="L129" s="65"/>
      <c r="M129" s="65"/>
      <c r="N129" s="65"/>
      <c r="O129" s="65"/>
      <c r="P129" s="65"/>
      <c r="Q129" s="65"/>
      <c r="R129" s="65"/>
      <c r="S129" s="65"/>
      <c r="T129" s="65"/>
      <c r="U129" s="65"/>
      <c r="V129" s="65"/>
      <c r="W129" s="65"/>
      <c r="X129" s="65"/>
      <c r="Y129" s="65"/>
      <c r="Z129" s="65"/>
      <c r="AA129" s="65"/>
      <c r="AB129" s="65"/>
    </row>
    <row r="130" spans="2:28" ht="14.25" thickBot="1">
      <c r="B130" s="63" t="s">
        <v>65</v>
      </c>
      <c r="C130" s="63"/>
      <c r="D130" s="63"/>
      <c r="E130" s="63"/>
      <c r="F130" s="63"/>
      <c r="G130" s="63"/>
      <c r="H130" s="64">
        <v>1</v>
      </c>
      <c r="I130" s="64"/>
      <c r="J130" s="64">
        <v>1</v>
      </c>
      <c r="K130" s="64"/>
      <c r="L130" s="65"/>
      <c r="M130" s="65"/>
      <c r="N130" s="65"/>
      <c r="O130" s="65"/>
      <c r="P130" s="65"/>
      <c r="Q130" s="65"/>
      <c r="R130" s="65"/>
      <c r="S130" s="65"/>
      <c r="T130" s="65"/>
      <c r="U130" s="65"/>
      <c r="V130" s="65"/>
      <c r="W130" s="65"/>
      <c r="X130" s="65"/>
      <c r="Y130" s="65"/>
      <c r="Z130" s="65"/>
      <c r="AA130" s="65"/>
      <c r="AB130" s="65"/>
    </row>
    <row r="131" spans="2:28" ht="14.25" thickBot="1">
      <c r="B131" s="63"/>
      <c r="C131" s="63"/>
      <c r="D131" s="63"/>
      <c r="E131" s="63"/>
      <c r="F131" s="63"/>
      <c r="G131" s="63"/>
      <c r="H131" s="64"/>
      <c r="I131" s="64"/>
      <c r="J131" s="64"/>
      <c r="K131" s="64"/>
      <c r="L131" s="65"/>
      <c r="M131" s="65"/>
      <c r="N131" s="65"/>
      <c r="O131" s="65"/>
      <c r="P131" s="65"/>
      <c r="Q131" s="65"/>
      <c r="R131" s="65"/>
      <c r="S131" s="65"/>
      <c r="T131" s="65"/>
      <c r="U131" s="65"/>
      <c r="V131" s="65"/>
      <c r="W131" s="65"/>
      <c r="X131" s="65"/>
      <c r="Y131" s="65"/>
      <c r="Z131" s="65"/>
      <c r="AA131" s="65"/>
      <c r="AB131" s="65"/>
    </row>
    <row r="132" spans="2:28" ht="14.25" thickBot="1">
      <c r="B132" s="63" t="s">
        <v>66</v>
      </c>
      <c r="C132" s="63"/>
      <c r="D132" s="63"/>
      <c r="E132" s="63"/>
      <c r="F132" s="63"/>
      <c r="G132" s="63"/>
      <c r="H132" s="64">
        <v>1</v>
      </c>
      <c r="I132" s="64"/>
      <c r="J132" s="64">
        <v>1</v>
      </c>
      <c r="K132" s="64"/>
      <c r="L132" s="65"/>
      <c r="M132" s="65"/>
      <c r="N132" s="65"/>
      <c r="O132" s="65"/>
      <c r="P132" s="65"/>
      <c r="Q132" s="65"/>
      <c r="R132" s="65"/>
      <c r="S132" s="65"/>
      <c r="T132" s="65"/>
      <c r="U132" s="65"/>
      <c r="V132" s="65"/>
      <c r="W132" s="65"/>
      <c r="X132" s="65"/>
      <c r="Y132" s="65"/>
      <c r="Z132" s="65"/>
      <c r="AA132" s="65"/>
      <c r="AB132" s="65"/>
    </row>
    <row r="133" spans="2:28" ht="14.25" thickBot="1">
      <c r="B133" s="63"/>
      <c r="C133" s="63"/>
      <c r="D133" s="63"/>
      <c r="E133" s="63"/>
      <c r="F133" s="63"/>
      <c r="G133" s="63"/>
      <c r="H133" s="64"/>
      <c r="I133" s="64"/>
      <c r="J133" s="64"/>
      <c r="K133" s="64"/>
      <c r="L133" s="65"/>
      <c r="M133" s="65"/>
      <c r="N133" s="65"/>
      <c r="O133" s="65"/>
      <c r="P133" s="65"/>
      <c r="Q133" s="65"/>
      <c r="R133" s="65"/>
      <c r="S133" s="65"/>
      <c r="T133" s="65"/>
      <c r="U133" s="65"/>
      <c r="V133" s="65"/>
      <c r="W133" s="65"/>
      <c r="X133" s="65"/>
      <c r="Y133" s="65"/>
      <c r="Z133" s="65"/>
      <c r="AA133" s="65"/>
      <c r="AB133" s="65"/>
    </row>
    <row r="134" spans="2:28" ht="14.25" thickBot="1">
      <c r="B134" s="63" t="s">
        <v>67</v>
      </c>
      <c r="C134" s="63"/>
      <c r="D134" s="63"/>
      <c r="E134" s="63"/>
      <c r="F134" s="63"/>
      <c r="G134" s="63"/>
      <c r="H134" s="64">
        <v>1</v>
      </c>
      <c r="I134" s="64"/>
      <c r="J134" s="64">
        <v>1</v>
      </c>
      <c r="K134" s="64"/>
      <c r="L134" s="65"/>
      <c r="M134" s="65"/>
      <c r="N134" s="65"/>
      <c r="O134" s="65"/>
      <c r="P134" s="65"/>
      <c r="Q134" s="65"/>
      <c r="R134" s="65"/>
      <c r="S134" s="65"/>
      <c r="T134" s="65"/>
      <c r="U134" s="65"/>
      <c r="V134" s="65"/>
      <c r="W134" s="65"/>
      <c r="X134" s="65"/>
      <c r="Y134" s="65"/>
      <c r="Z134" s="65"/>
      <c r="AA134" s="65"/>
      <c r="AB134" s="65"/>
    </row>
    <row r="135" spans="2:28" ht="14.25" thickBot="1">
      <c r="B135" s="63"/>
      <c r="C135" s="63"/>
      <c r="D135" s="63"/>
      <c r="E135" s="63"/>
      <c r="F135" s="63"/>
      <c r="G135" s="63"/>
      <c r="H135" s="64"/>
      <c r="I135" s="64"/>
      <c r="J135" s="64"/>
      <c r="K135" s="64"/>
      <c r="L135" s="65"/>
      <c r="M135" s="65"/>
      <c r="N135" s="65"/>
      <c r="O135" s="65"/>
      <c r="P135" s="65"/>
      <c r="Q135" s="65"/>
      <c r="R135" s="65"/>
      <c r="S135" s="65"/>
      <c r="T135" s="65"/>
      <c r="U135" s="65"/>
      <c r="V135" s="65"/>
      <c r="W135" s="65"/>
      <c r="X135" s="65"/>
      <c r="Y135" s="65"/>
      <c r="Z135" s="65"/>
      <c r="AA135" s="65"/>
      <c r="AB135" s="65"/>
    </row>
    <row r="136" spans="2:28" ht="14.25" thickBot="1">
      <c r="B136" s="63" t="s">
        <v>68</v>
      </c>
      <c r="C136" s="63"/>
      <c r="D136" s="63"/>
      <c r="E136" s="63"/>
      <c r="F136" s="63"/>
      <c r="G136" s="63"/>
      <c r="H136" s="64">
        <v>1</v>
      </c>
      <c r="I136" s="64"/>
      <c r="J136" s="64">
        <v>1</v>
      </c>
      <c r="K136" s="64"/>
      <c r="L136" s="65"/>
      <c r="M136" s="65"/>
      <c r="N136" s="65"/>
      <c r="O136" s="65"/>
      <c r="P136" s="65"/>
      <c r="Q136" s="65"/>
      <c r="R136" s="65"/>
      <c r="S136" s="65"/>
      <c r="T136" s="65"/>
      <c r="U136" s="65"/>
      <c r="V136" s="65"/>
      <c r="W136" s="65"/>
      <c r="X136" s="65"/>
      <c r="Y136" s="65"/>
      <c r="Z136" s="65"/>
      <c r="AA136" s="65"/>
      <c r="AB136" s="65"/>
    </row>
    <row r="137" spans="2:28" ht="14.25" thickBot="1">
      <c r="B137" s="63"/>
      <c r="C137" s="63"/>
      <c r="D137" s="63"/>
      <c r="E137" s="63"/>
      <c r="F137" s="63"/>
      <c r="G137" s="63"/>
      <c r="H137" s="64"/>
      <c r="I137" s="64"/>
      <c r="J137" s="64"/>
      <c r="K137" s="64"/>
      <c r="L137" s="65"/>
      <c r="M137" s="65"/>
      <c r="N137" s="65"/>
      <c r="O137" s="65"/>
      <c r="P137" s="65"/>
      <c r="Q137" s="65"/>
      <c r="R137" s="65"/>
      <c r="S137" s="65"/>
      <c r="T137" s="65"/>
      <c r="U137" s="65"/>
      <c r="V137" s="65"/>
      <c r="W137" s="65"/>
      <c r="X137" s="65"/>
      <c r="Y137" s="65"/>
      <c r="Z137" s="65"/>
      <c r="AA137" s="65"/>
      <c r="AB137" s="65"/>
    </row>
    <row r="138" spans="2:28" ht="14.25" thickBot="1">
      <c r="B138" s="63" t="s">
        <v>69</v>
      </c>
      <c r="C138" s="63"/>
      <c r="D138" s="63"/>
      <c r="E138" s="63"/>
      <c r="F138" s="63"/>
      <c r="G138" s="63"/>
      <c r="H138" s="64">
        <v>1</v>
      </c>
      <c r="I138" s="64"/>
      <c r="J138" s="64">
        <v>1</v>
      </c>
      <c r="K138" s="64"/>
      <c r="L138" s="65"/>
      <c r="M138" s="65"/>
      <c r="N138" s="65"/>
      <c r="O138" s="65"/>
      <c r="P138" s="65"/>
      <c r="Q138" s="65"/>
      <c r="R138" s="65"/>
      <c r="S138" s="65"/>
      <c r="T138" s="65"/>
      <c r="U138" s="65"/>
      <c r="V138" s="65"/>
      <c r="W138" s="65"/>
      <c r="X138" s="65"/>
      <c r="Y138" s="65"/>
      <c r="Z138" s="65"/>
      <c r="AA138" s="65"/>
      <c r="AB138" s="65"/>
    </row>
    <row r="139" spans="2:28" ht="14.25" thickBot="1">
      <c r="B139" s="63"/>
      <c r="C139" s="63"/>
      <c r="D139" s="63"/>
      <c r="E139" s="63"/>
      <c r="F139" s="63"/>
      <c r="G139" s="63"/>
      <c r="H139" s="64"/>
      <c r="I139" s="64"/>
      <c r="J139" s="64"/>
      <c r="K139" s="64"/>
      <c r="L139" s="65"/>
      <c r="M139" s="65"/>
      <c r="N139" s="65"/>
      <c r="O139" s="65"/>
      <c r="P139" s="65"/>
      <c r="Q139" s="65"/>
      <c r="R139" s="65"/>
      <c r="S139" s="65"/>
      <c r="T139" s="65"/>
      <c r="U139" s="65"/>
      <c r="V139" s="65"/>
      <c r="W139" s="65"/>
      <c r="X139" s="65"/>
      <c r="Y139" s="65"/>
      <c r="Z139" s="65"/>
      <c r="AA139" s="65"/>
      <c r="AB139" s="65"/>
    </row>
    <row r="140" spans="2:28" ht="14.25" thickBot="1">
      <c r="B140" s="63" t="s">
        <v>70</v>
      </c>
      <c r="C140" s="63"/>
      <c r="D140" s="63"/>
      <c r="E140" s="63"/>
      <c r="F140" s="63"/>
      <c r="G140" s="63"/>
      <c r="H140" s="64">
        <v>1</v>
      </c>
      <c r="I140" s="64"/>
      <c r="J140" s="64">
        <v>1</v>
      </c>
      <c r="K140" s="64"/>
      <c r="L140" s="65"/>
      <c r="M140" s="65"/>
      <c r="N140" s="65"/>
      <c r="O140" s="65"/>
      <c r="P140" s="65"/>
      <c r="Q140" s="65"/>
      <c r="R140" s="65"/>
      <c r="S140" s="65"/>
      <c r="T140" s="65"/>
      <c r="U140" s="65"/>
      <c r="V140" s="65"/>
      <c r="W140" s="65"/>
      <c r="X140" s="65"/>
      <c r="Y140" s="65"/>
      <c r="Z140" s="65"/>
      <c r="AA140" s="65"/>
      <c r="AB140" s="65"/>
    </row>
    <row r="141" spans="2:28" ht="14.25" thickBot="1">
      <c r="B141" s="63"/>
      <c r="C141" s="63"/>
      <c r="D141" s="63"/>
      <c r="E141" s="63"/>
      <c r="F141" s="63"/>
      <c r="G141" s="63"/>
      <c r="H141" s="64"/>
      <c r="I141" s="64"/>
      <c r="J141" s="64"/>
      <c r="K141" s="64"/>
      <c r="L141" s="65"/>
      <c r="M141" s="65"/>
      <c r="N141" s="65"/>
      <c r="O141" s="65"/>
      <c r="P141" s="65"/>
      <c r="Q141" s="65"/>
      <c r="R141" s="65"/>
      <c r="S141" s="65"/>
      <c r="T141" s="65"/>
      <c r="U141" s="65"/>
      <c r="V141" s="65"/>
      <c r="W141" s="65"/>
      <c r="X141" s="65"/>
      <c r="Y141" s="65"/>
      <c r="Z141" s="65"/>
      <c r="AA141" s="65"/>
      <c r="AB141" s="65"/>
    </row>
    <row r="142" spans="2:28" ht="14.25" thickBot="1">
      <c r="B142" s="63" t="s">
        <v>71</v>
      </c>
      <c r="C142" s="63"/>
      <c r="D142" s="63"/>
      <c r="E142" s="63"/>
      <c r="F142" s="63"/>
      <c r="G142" s="63"/>
      <c r="H142" s="64">
        <v>1</v>
      </c>
      <c r="I142" s="64"/>
      <c r="J142" s="64">
        <v>1</v>
      </c>
      <c r="K142" s="64"/>
      <c r="L142" s="65"/>
      <c r="M142" s="65"/>
      <c r="N142" s="65"/>
      <c r="O142" s="65"/>
      <c r="P142" s="65"/>
      <c r="Q142" s="65"/>
      <c r="R142" s="65"/>
      <c r="S142" s="65"/>
      <c r="T142" s="65"/>
      <c r="U142" s="65"/>
      <c r="V142" s="65"/>
      <c r="W142" s="65"/>
      <c r="X142" s="65"/>
      <c r="Y142" s="65"/>
      <c r="Z142" s="65"/>
      <c r="AA142" s="65"/>
      <c r="AB142" s="65"/>
    </row>
    <row r="143" spans="2:28" ht="14.25" thickBot="1">
      <c r="B143" s="63"/>
      <c r="C143" s="63"/>
      <c r="D143" s="63"/>
      <c r="E143" s="63"/>
      <c r="F143" s="63"/>
      <c r="G143" s="63"/>
      <c r="H143" s="64"/>
      <c r="I143" s="64"/>
      <c r="J143" s="64"/>
      <c r="K143" s="64"/>
      <c r="L143" s="65"/>
      <c r="M143" s="65"/>
      <c r="N143" s="65"/>
      <c r="O143" s="65"/>
      <c r="P143" s="65"/>
      <c r="Q143" s="65"/>
      <c r="R143" s="65"/>
      <c r="S143" s="65"/>
      <c r="T143" s="65"/>
      <c r="U143" s="65"/>
      <c r="V143" s="65"/>
      <c r="W143" s="65"/>
      <c r="X143" s="65"/>
      <c r="Y143" s="65"/>
      <c r="Z143" s="65"/>
      <c r="AA143" s="65"/>
      <c r="AB143" s="65"/>
    </row>
    <row r="144" spans="2:28" ht="14.25" thickBot="1">
      <c r="B144" s="63" t="s">
        <v>72</v>
      </c>
      <c r="C144" s="63"/>
      <c r="D144" s="63"/>
      <c r="E144" s="63"/>
      <c r="F144" s="63"/>
      <c r="G144" s="63"/>
      <c r="H144" s="64">
        <v>1</v>
      </c>
      <c r="I144" s="64"/>
      <c r="J144" s="64">
        <v>1</v>
      </c>
      <c r="K144" s="64"/>
      <c r="L144" s="65"/>
      <c r="M144" s="65"/>
      <c r="N144" s="65"/>
      <c r="O144" s="65"/>
      <c r="P144" s="65"/>
      <c r="Q144" s="65"/>
      <c r="R144" s="65"/>
      <c r="S144" s="65"/>
      <c r="T144" s="65"/>
      <c r="U144" s="65"/>
      <c r="V144" s="65"/>
      <c r="W144" s="65"/>
      <c r="X144" s="65"/>
      <c r="Y144" s="65"/>
      <c r="Z144" s="65"/>
      <c r="AA144" s="65"/>
      <c r="AB144" s="65"/>
    </row>
    <row r="145" spans="2:28" ht="14.25" thickBot="1">
      <c r="B145" s="63"/>
      <c r="C145" s="63"/>
      <c r="D145" s="63"/>
      <c r="E145" s="63"/>
      <c r="F145" s="63"/>
      <c r="G145" s="63"/>
      <c r="H145" s="64"/>
      <c r="I145" s="64"/>
      <c r="J145" s="64"/>
      <c r="K145" s="64"/>
      <c r="L145" s="65"/>
      <c r="M145" s="65"/>
      <c r="N145" s="65"/>
      <c r="O145" s="65"/>
      <c r="P145" s="65"/>
      <c r="Q145" s="65"/>
      <c r="R145" s="65"/>
      <c r="S145" s="65"/>
      <c r="T145" s="65"/>
      <c r="U145" s="65"/>
      <c r="V145" s="65"/>
      <c r="W145" s="65"/>
      <c r="X145" s="65"/>
      <c r="Y145" s="65"/>
      <c r="Z145" s="65"/>
      <c r="AA145" s="65"/>
      <c r="AB145" s="65"/>
    </row>
    <row r="146" spans="2:28" ht="14.25" thickBot="1">
      <c r="B146" s="63" t="s">
        <v>72</v>
      </c>
      <c r="C146" s="63"/>
      <c r="D146" s="63"/>
      <c r="E146" s="63"/>
      <c r="F146" s="63"/>
      <c r="G146" s="63"/>
      <c r="H146" s="64">
        <v>1</v>
      </c>
      <c r="I146" s="64"/>
      <c r="J146" s="64">
        <v>1</v>
      </c>
      <c r="K146" s="64"/>
      <c r="L146" s="65"/>
      <c r="M146" s="65"/>
      <c r="N146" s="65"/>
      <c r="O146" s="65"/>
      <c r="P146" s="65"/>
      <c r="Q146" s="65"/>
      <c r="R146" s="65"/>
      <c r="S146" s="65"/>
      <c r="T146" s="65"/>
      <c r="U146" s="65"/>
      <c r="V146" s="65"/>
      <c r="W146" s="65"/>
      <c r="X146" s="65"/>
      <c r="Y146" s="65"/>
      <c r="Z146" s="65"/>
      <c r="AA146" s="65"/>
      <c r="AB146" s="65"/>
    </row>
    <row r="147" spans="2:28" ht="14.25" thickBot="1">
      <c r="B147" s="63"/>
      <c r="C147" s="63"/>
      <c r="D147" s="63"/>
      <c r="E147" s="63"/>
      <c r="F147" s="63"/>
      <c r="G147" s="63"/>
      <c r="H147" s="64"/>
      <c r="I147" s="64"/>
      <c r="J147" s="64"/>
      <c r="K147" s="64"/>
      <c r="L147" s="65"/>
      <c r="M147" s="65"/>
      <c r="N147" s="65"/>
      <c r="O147" s="65"/>
      <c r="P147" s="65"/>
      <c r="Q147" s="65"/>
      <c r="R147" s="65"/>
      <c r="S147" s="65"/>
      <c r="T147" s="65"/>
      <c r="U147" s="65"/>
      <c r="V147" s="65"/>
      <c r="W147" s="65"/>
      <c r="X147" s="65"/>
      <c r="Y147" s="65"/>
      <c r="Z147" s="65"/>
      <c r="AA147" s="65"/>
      <c r="AB147" s="65"/>
    </row>
    <row r="148" spans="2:28" ht="14.25" thickBot="1">
      <c r="B148" s="63" t="s">
        <v>73</v>
      </c>
      <c r="C148" s="63"/>
      <c r="D148" s="63"/>
      <c r="E148" s="63"/>
      <c r="F148" s="63"/>
      <c r="G148" s="63"/>
      <c r="H148" s="64">
        <v>1</v>
      </c>
      <c r="I148" s="64"/>
      <c r="J148" s="64">
        <v>1</v>
      </c>
      <c r="K148" s="64"/>
      <c r="L148" s="65"/>
      <c r="M148" s="65"/>
      <c r="N148" s="65"/>
      <c r="O148" s="65"/>
      <c r="P148" s="65"/>
      <c r="Q148" s="65"/>
      <c r="R148" s="65"/>
      <c r="S148" s="65"/>
      <c r="T148" s="65"/>
      <c r="U148" s="65"/>
      <c r="V148" s="65"/>
      <c r="W148" s="65"/>
      <c r="X148" s="65"/>
      <c r="Y148" s="65"/>
      <c r="Z148" s="65"/>
      <c r="AA148" s="65"/>
      <c r="AB148" s="65"/>
    </row>
    <row r="149" spans="2:28" ht="14.25" thickBot="1">
      <c r="B149" s="63"/>
      <c r="C149" s="63"/>
      <c r="D149" s="63"/>
      <c r="E149" s="63"/>
      <c r="F149" s="63"/>
      <c r="G149" s="63"/>
      <c r="H149" s="64"/>
      <c r="I149" s="64"/>
      <c r="J149" s="64"/>
      <c r="K149" s="64"/>
      <c r="L149" s="65"/>
      <c r="M149" s="65"/>
      <c r="N149" s="65"/>
      <c r="O149" s="65"/>
      <c r="P149" s="65"/>
      <c r="Q149" s="65"/>
      <c r="R149" s="65"/>
      <c r="S149" s="65"/>
      <c r="T149" s="65"/>
      <c r="U149" s="65"/>
      <c r="V149" s="65"/>
      <c r="W149" s="65"/>
      <c r="X149" s="65"/>
      <c r="Y149" s="65"/>
      <c r="Z149" s="65"/>
      <c r="AA149" s="65"/>
      <c r="AB149" s="65"/>
    </row>
    <row r="150" spans="2:28" ht="14.25" thickBot="1">
      <c r="B150" s="63" t="s">
        <v>74</v>
      </c>
      <c r="C150" s="63"/>
      <c r="D150" s="63"/>
      <c r="E150" s="63"/>
      <c r="F150" s="63"/>
      <c r="G150" s="63"/>
      <c r="H150" s="64">
        <v>1</v>
      </c>
      <c r="I150" s="64"/>
      <c r="J150" s="64">
        <v>1</v>
      </c>
      <c r="K150" s="64"/>
      <c r="L150" s="65"/>
      <c r="M150" s="65"/>
      <c r="N150" s="65"/>
      <c r="O150" s="65"/>
      <c r="P150" s="65"/>
      <c r="Q150" s="65"/>
      <c r="R150" s="65"/>
      <c r="S150" s="65"/>
      <c r="T150" s="65"/>
      <c r="U150" s="65"/>
      <c r="V150" s="65"/>
      <c r="W150" s="65"/>
      <c r="X150" s="65"/>
      <c r="Y150" s="65"/>
      <c r="Z150" s="65"/>
      <c r="AA150" s="65"/>
      <c r="AB150" s="65"/>
    </row>
    <row r="151" spans="2:28" ht="14.25" thickBot="1">
      <c r="B151" s="63"/>
      <c r="C151" s="63"/>
      <c r="D151" s="63"/>
      <c r="E151" s="63"/>
      <c r="F151" s="63"/>
      <c r="G151" s="63"/>
      <c r="H151" s="64"/>
      <c r="I151" s="64"/>
      <c r="J151" s="64"/>
      <c r="K151" s="64"/>
      <c r="L151" s="65"/>
      <c r="M151" s="65"/>
      <c r="N151" s="65"/>
      <c r="O151" s="65"/>
      <c r="P151" s="65"/>
      <c r="Q151" s="65"/>
      <c r="R151" s="65"/>
      <c r="S151" s="65"/>
      <c r="T151" s="65"/>
      <c r="U151" s="65"/>
      <c r="V151" s="65"/>
      <c r="W151" s="65"/>
      <c r="X151" s="65"/>
      <c r="Y151" s="65"/>
      <c r="Z151" s="65"/>
      <c r="AA151" s="65"/>
      <c r="AB151" s="65"/>
    </row>
    <row r="152" spans="2:28" ht="14.25" thickBot="1">
      <c r="B152" s="63" t="s">
        <v>75</v>
      </c>
      <c r="C152" s="63"/>
      <c r="D152" s="63"/>
      <c r="E152" s="63"/>
      <c r="F152" s="63"/>
      <c r="G152" s="63"/>
      <c r="H152" s="64">
        <v>1</v>
      </c>
      <c r="I152" s="64"/>
      <c r="J152" s="64">
        <v>1</v>
      </c>
      <c r="K152" s="64"/>
      <c r="L152" s="65"/>
      <c r="M152" s="65"/>
      <c r="N152" s="65"/>
      <c r="O152" s="65"/>
      <c r="P152" s="65"/>
      <c r="Q152" s="65"/>
      <c r="R152" s="65"/>
      <c r="S152" s="65"/>
      <c r="T152" s="65"/>
      <c r="U152" s="65"/>
      <c r="V152" s="65"/>
      <c r="W152" s="65"/>
      <c r="X152" s="65"/>
      <c r="Y152" s="65"/>
      <c r="Z152" s="65"/>
      <c r="AA152" s="65"/>
      <c r="AB152" s="65"/>
    </row>
    <row r="153" spans="2:28" ht="14.25" thickBot="1">
      <c r="B153" s="63"/>
      <c r="C153" s="63"/>
      <c r="D153" s="63"/>
      <c r="E153" s="63"/>
      <c r="F153" s="63"/>
      <c r="G153" s="63"/>
      <c r="H153" s="64"/>
      <c r="I153" s="64"/>
      <c r="J153" s="64"/>
      <c r="K153" s="64"/>
      <c r="L153" s="65"/>
      <c r="M153" s="65"/>
      <c r="N153" s="65"/>
      <c r="O153" s="65"/>
      <c r="P153" s="65"/>
      <c r="Q153" s="65"/>
      <c r="R153" s="65"/>
      <c r="S153" s="65"/>
      <c r="T153" s="65"/>
      <c r="U153" s="65"/>
      <c r="V153" s="65"/>
      <c r="W153" s="65"/>
      <c r="X153" s="65"/>
      <c r="Y153" s="65"/>
      <c r="Z153" s="65"/>
      <c r="AA153" s="65"/>
      <c r="AB153" s="65"/>
    </row>
    <row r="154" spans="2:28" ht="14.25" thickBot="1">
      <c r="B154" s="63" t="s">
        <v>76</v>
      </c>
      <c r="C154" s="63"/>
      <c r="D154" s="63"/>
      <c r="E154" s="63"/>
      <c r="F154" s="63"/>
      <c r="G154" s="63"/>
      <c r="H154" s="64">
        <v>1</v>
      </c>
      <c r="I154" s="64"/>
      <c r="J154" s="64">
        <v>1</v>
      </c>
      <c r="K154" s="64"/>
      <c r="L154" s="65"/>
      <c r="M154" s="65"/>
      <c r="N154" s="65"/>
      <c r="O154" s="65"/>
      <c r="P154" s="65"/>
      <c r="Q154" s="65"/>
      <c r="R154" s="65"/>
      <c r="S154" s="65"/>
      <c r="T154" s="65"/>
      <c r="U154" s="65"/>
      <c r="V154" s="65"/>
      <c r="W154" s="65"/>
      <c r="X154" s="65"/>
      <c r="Y154" s="65"/>
      <c r="Z154" s="65"/>
      <c r="AA154" s="65"/>
      <c r="AB154" s="65"/>
    </row>
    <row r="155" spans="2:28" ht="14.25" thickBot="1">
      <c r="B155" s="63"/>
      <c r="C155" s="63"/>
      <c r="D155" s="63"/>
      <c r="E155" s="63"/>
      <c r="F155" s="63"/>
      <c r="G155" s="63"/>
      <c r="H155" s="64"/>
      <c r="I155" s="64"/>
      <c r="J155" s="64"/>
      <c r="K155" s="64"/>
      <c r="L155" s="65"/>
      <c r="M155" s="65"/>
      <c r="N155" s="65"/>
      <c r="O155" s="65"/>
      <c r="P155" s="65"/>
      <c r="Q155" s="65"/>
      <c r="R155" s="65"/>
      <c r="S155" s="65"/>
      <c r="T155" s="65"/>
      <c r="U155" s="65"/>
      <c r="V155" s="65"/>
      <c r="W155" s="65"/>
      <c r="X155" s="65"/>
      <c r="Y155" s="65"/>
      <c r="Z155" s="65"/>
      <c r="AA155" s="65"/>
      <c r="AB155" s="65"/>
    </row>
    <row r="156" spans="2:28" ht="14.25" thickBot="1">
      <c r="B156" s="63" t="s">
        <v>77</v>
      </c>
      <c r="C156" s="63"/>
      <c r="D156" s="63"/>
      <c r="E156" s="63"/>
      <c r="F156" s="63"/>
      <c r="G156" s="63"/>
      <c r="H156" s="64">
        <v>1</v>
      </c>
      <c r="I156" s="64"/>
      <c r="J156" s="64">
        <v>1</v>
      </c>
      <c r="K156" s="64"/>
      <c r="L156" s="65"/>
      <c r="M156" s="65"/>
      <c r="N156" s="65"/>
      <c r="O156" s="65"/>
      <c r="P156" s="65"/>
      <c r="Q156" s="65"/>
      <c r="R156" s="65"/>
      <c r="S156" s="65"/>
      <c r="T156" s="65"/>
      <c r="U156" s="65"/>
      <c r="V156" s="65"/>
      <c r="W156" s="65"/>
      <c r="X156" s="65"/>
      <c r="Y156" s="65"/>
      <c r="Z156" s="65"/>
      <c r="AA156" s="65"/>
      <c r="AB156" s="65"/>
    </row>
    <row r="157" spans="2:28" ht="14.25" thickBot="1">
      <c r="B157" s="63"/>
      <c r="C157" s="63"/>
      <c r="D157" s="63"/>
      <c r="E157" s="63"/>
      <c r="F157" s="63"/>
      <c r="G157" s="63"/>
      <c r="H157" s="64"/>
      <c r="I157" s="64"/>
      <c r="J157" s="64"/>
      <c r="K157" s="64"/>
      <c r="L157" s="65"/>
      <c r="M157" s="65"/>
      <c r="N157" s="65"/>
      <c r="O157" s="65"/>
      <c r="P157" s="65"/>
      <c r="Q157" s="65"/>
      <c r="R157" s="65"/>
      <c r="S157" s="65"/>
      <c r="T157" s="65"/>
      <c r="U157" s="65"/>
      <c r="V157" s="65"/>
      <c r="W157" s="65"/>
      <c r="X157" s="65"/>
      <c r="Y157" s="65"/>
      <c r="Z157" s="65"/>
      <c r="AA157" s="65"/>
      <c r="AB157" s="65"/>
    </row>
    <row r="158" spans="2:28" ht="14.25" thickBot="1">
      <c r="B158" s="63" t="s">
        <v>78</v>
      </c>
      <c r="C158" s="63"/>
      <c r="D158" s="63"/>
      <c r="E158" s="63"/>
      <c r="F158" s="63"/>
      <c r="G158" s="63"/>
      <c r="H158" s="64">
        <v>1</v>
      </c>
      <c r="I158" s="64"/>
      <c r="J158" s="64">
        <v>1</v>
      </c>
      <c r="K158" s="64"/>
      <c r="L158" s="65"/>
      <c r="M158" s="65"/>
      <c r="N158" s="65"/>
      <c r="O158" s="65"/>
      <c r="P158" s="65"/>
      <c r="Q158" s="65"/>
      <c r="R158" s="65"/>
      <c r="S158" s="65"/>
      <c r="T158" s="65"/>
      <c r="U158" s="65"/>
      <c r="V158" s="65"/>
      <c r="W158" s="65"/>
      <c r="X158" s="65"/>
      <c r="Y158" s="65"/>
      <c r="Z158" s="65"/>
      <c r="AA158" s="65"/>
      <c r="AB158" s="65"/>
    </row>
    <row r="159" spans="2:28" ht="14.25" thickBot="1">
      <c r="B159" s="63"/>
      <c r="C159" s="63"/>
      <c r="D159" s="63"/>
      <c r="E159" s="63"/>
      <c r="F159" s="63"/>
      <c r="G159" s="63"/>
      <c r="H159" s="64"/>
      <c r="I159" s="64"/>
      <c r="J159" s="64"/>
      <c r="K159" s="64"/>
      <c r="L159" s="65"/>
      <c r="M159" s="65"/>
      <c r="N159" s="65"/>
      <c r="O159" s="65"/>
      <c r="P159" s="65"/>
      <c r="Q159" s="65"/>
      <c r="R159" s="65"/>
      <c r="S159" s="65"/>
      <c r="T159" s="65"/>
      <c r="U159" s="65"/>
      <c r="V159" s="65"/>
      <c r="W159" s="65"/>
      <c r="X159" s="65"/>
      <c r="Y159" s="65"/>
      <c r="Z159" s="65"/>
      <c r="AA159" s="65"/>
      <c r="AB159" s="65"/>
    </row>
    <row r="160" spans="2:28" ht="14.25" thickBot="1">
      <c r="B160" s="63" t="s">
        <v>79</v>
      </c>
      <c r="C160" s="63"/>
      <c r="D160" s="63"/>
      <c r="E160" s="63"/>
      <c r="F160" s="63"/>
      <c r="G160" s="63"/>
      <c r="H160" s="64">
        <v>1</v>
      </c>
      <c r="I160" s="64"/>
      <c r="J160" s="64">
        <v>1</v>
      </c>
      <c r="K160" s="64"/>
      <c r="L160" s="65"/>
      <c r="M160" s="65"/>
      <c r="N160" s="65"/>
      <c r="O160" s="65"/>
      <c r="P160" s="65"/>
      <c r="Q160" s="65"/>
      <c r="R160" s="65"/>
      <c r="S160" s="65"/>
      <c r="T160" s="65"/>
      <c r="U160" s="65"/>
      <c r="V160" s="65"/>
      <c r="W160" s="65"/>
      <c r="X160" s="65"/>
      <c r="Y160" s="65"/>
      <c r="Z160" s="65"/>
      <c r="AA160" s="65"/>
      <c r="AB160" s="65"/>
    </row>
    <row r="161" spans="2:28" ht="14.25" thickBot="1">
      <c r="B161" s="63"/>
      <c r="C161" s="63"/>
      <c r="D161" s="63"/>
      <c r="E161" s="63"/>
      <c r="F161" s="63"/>
      <c r="G161" s="63"/>
      <c r="H161" s="64"/>
      <c r="I161" s="64"/>
      <c r="J161" s="64"/>
      <c r="K161" s="64"/>
      <c r="L161" s="65"/>
      <c r="M161" s="65"/>
      <c r="N161" s="65"/>
      <c r="O161" s="65"/>
      <c r="P161" s="65"/>
      <c r="Q161" s="65"/>
      <c r="R161" s="65"/>
      <c r="S161" s="65"/>
      <c r="T161" s="65"/>
      <c r="U161" s="65"/>
      <c r="V161" s="65"/>
      <c r="W161" s="65"/>
      <c r="X161" s="65"/>
      <c r="Y161" s="65"/>
      <c r="Z161" s="65"/>
      <c r="AA161" s="65"/>
      <c r="AB161" s="65"/>
    </row>
    <row r="162" spans="2:28" ht="14.25" thickBot="1">
      <c r="B162" s="63" t="s">
        <v>80</v>
      </c>
      <c r="C162" s="63"/>
      <c r="D162" s="63"/>
      <c r="E162" s="63"/>
      <c r="F162" s="63"/>
      <c r="G162" s="63"/>
      <c r="H162" s="64">
        <v>1</v>
      </c>
      <c r="I162" s="64"/>
      <c r="J162" s="64">
        <v>1</v>
      </c>
      <c r="K162" s="64"/>
      <c r="L162" s="65"/>
      <c r="M162" s="65"/>
      <c r="N162" s="65"/>
      <c r="O162" s="65"/>
      <c r="P162" s="65"/>
      <c r="Q162" s="65"/>
      <c r="R162" s="65"/>
      <c r="S162" s="65"/>
      <c r="T162" s="65"/>
      <c r="U162" s="65"/>
      <c r="V162" s="65"/>
      <c r="W162" s="65"/>
      <c r="X162" s="65"/>
      <c r="Y162" s="65"/>
      <c r="Z162" s="65"/>
      <c r="AA162" s="65"/>
      <c r="AB162" s="65"/>
    </row>
    <row r="163" spans="2:28" ht="14.25" thickBot="1">
      <c r="B163" s="63"/>
      <c r="C163" s="63"/>
      <c r="D163" s="63"/>
      <c r="E163" s="63"/>
      <c r="F163" s="63"/>
      <c r="G163" s="63"/>
      <c r="H163" s="64"/>
      <c r="I163" s="64"/>
      <c r="J163" s="64"/>
      <c r="K163" s="64"/>
      <c r="L163" s="65"/>
      <c r="M163" s="65"/>
      <c r="N163" s="65"/>
      <c r="O163" s="65"/>
      <c r="P163" s="65"/>
      <c r="Q163" s="65"/>
      <c r="R163" s="65"/>
      <c r="S163" s="65"/>
      <c r="T163" s="65"/>
      <c r="U163" s="65"/>
      <c r="V163" s="65"/>
      <c r="W163" s="65"/>
      <c r="X163" s="65"/>
      <c r="Y163" s="65"/>
      <c r="Z163" s="65"/>
      <c r="AA163" s="65"/>
      <c r="AB163" s="65"/>
    </row>
    <row r="164" spans="2:28" ht="14.25" thickBot="1">
      <c r="B164" s="63" t="s">
        <v>81</v>
      </c>
      <c r="C164" s="63"/>
      <c r="D164" s="63"/>
      <c r="E164" s="63"/>
      <c r="F164" s="63"/>
      <c r="G164" s="63"/>
      <c r="H164" s="64">
        <v>1</v>
      </c>
      <c r="I164" s="64"/>
      <c r="J164" s="64">
        <v>1</v>
      </c>
      <c r="K164" s="64"/>
      <c r="L164" s="65"/>
      <c r="M164" s="65"/>
      <c r="N164" s="65"/>
      <c r="O164" s="65"/>
      <c r="P164" s="65"/>
      <c r="Q164" s="65"/>
      <c r="R164" s="65"/>
      <c r="S164" s="65"/>
      <c r="T164" s="65"/>
      <c r="U164" s="65"/>
      <c r="V164" s="65"/>
      <c r="W164" s="65"/>
      <c r="X164" s="65"/>
      <c r="Y164" s="65"/>
      <c r="Z164" s="65"/>
      <c r="AA164" s="65"/>
      <c r="AB164" s="65"/>
    </row>
    <row r="165" spans="2:28" ht="14.25" thickBot="1">
      <c r="B165" s="63"/>
      <c r="C165" s="63"/>
      <c r="D165" s="63"/>
      <c r="E165" s="63"/>
      <c r="F165" s="63"/>
      <c r="G165" s="63"/>
      <c r="H165" s="64"/>
      <c r="I165" s="64"/>
      <c r="J165" s="64"/>
      <c r="K165" s="64"/>
      <c r="L165" s="65"/>
      <c r="M165" s="65"/>
      <c r="N165" s="65"/>
      <c r="O165" s="65"/>
      <c r="P165" s="65"/>
      <c r="Q165" s="65"/>
      <c r="R165" s="65"/>
      <c r="S165" s="65"/>
      <c r="T165" s="65"/>
      <c r="U165" s="65"/>
      <c r="V165" s="65"/>
      <c r="W165" s="65"/>
      <c r="X165" s="65"/>
      <c r="Y165" s="65"/>
      <c r="Z165" s="65"/>
      <c r="AA165" s="65"/>
      <c r="AB165" s="65"/>
    </row>
    <row r="166" spans="2:28" ht="14.25" thickBot="1">
      <c r="B166" s="63" t="s">
        <v>82</v>
      </c>
      <c r="C166" s="63"/>
      <c r="D166" s="63"/>
      <c r="E166" s="63"/>
      <c r="F166" s="63"/>
      <c r="G166" s="63"/>
      <c r="H166" s="64">
        <v>1</v>
      </c>
      <c r="I166" s="64"/>
      <c r="J166" s="64">
        <v>1</v>
      </c>
      <c r="K166" s="64"/>
      <c r="L166" s="65"/>
      <c r="M166" s="65"/>
      <c r="N166" s="65"/>
      <c r="O166" s="65"/>
      <c r="P166" s="65"/>
      <c r="Q166" s="65"/>
      <c r="R166" s="65"/>
      <c r="S166" s="65"/>
      <c r="T166" s="65"/>
      <c r="U166" s="65"/>
      <c r="V166" s="65"/>
      <c r="W166" s="65"/>
      <c r="X166" s="65"/>
      <c r="Y166" s="65"/>
      <c r="Z166" s="65"/>
      <c r="AA166" s="65"/>
      <c r="AB166" s="65"/>
    </row>
    <row r="167" spans="2:28" ht="14.25" thickBot="1">
      <c r="B167" s="63"/>
      <c r="C167" s="63"/>
      <c r="D167" s="63"/>
      <c r="E167" s="63"/>
      <c r="F167" s="63"/>
      <c r="G167" s="63"/>
      <c r="H167" s="64"/>
      <c r="I167" s="64"/>
      <c r="J167" s="64"/>
      <c r="K167" s="64"/>
      <c r="L167" s="65"/>
      <c r="M167" s="65"/>
      <c r="N167" s="65"/>
      <c r="O167" s="65"/>
      <c r="P167" s="65"/>
      <c r="Q167" s="65"/>
      <c r="R167" s="65"/>
      <c r="S167" s="65"/>
      <c r="T167" s="65"/>
      <c r="U167" s="65"/>
      <c r="V167" s="65"/>
      <c r="W167" s="65"/>
      <c r="X167" s="65"/>
      <c r="Y167" s="65"/>
      <c r="Z167" s="65"/>
      <c r="AA167" s="65"/>
      <c r="AB167" s="65"/>
    </row>
    <row r="168" spans="2:28" ht="14.25" thickBot="1">
      <c r="B168" s="63" t="s">
        <v>83</v>
      </c>
      <c r="C168" s="63"/>
      <c r="D168" s="63"/>
      <c r="E168" s="63"/>
      <c r="F168" s="63"/>
      <c r="G168" s="63"/>
      <c r="H168" s="64">
        <v>1</v>
      </c>
      <c r="I168" s="64"/>
      <c r="J168" s="64">
        <v>1</v>
      </c>
      <c r="K168" s="64"/>
      <c r="L168" s="65"/>
      <c r="M168" s="65"/>
      <c r="N168" s="65"/>
      <c r="O168" s="65"/>
      <c r="P168" s="65"/>
      <c r="Q168" s="65"/>
      <c r="R168" s="65"/>
      <c r="S168" s="65"/>
      <c r="T168" s="65"/>
      <c r="U168" s="65"/>
      <c r="V168" s="65"/>
      <c r="W168" s="65"/>
      <c r="X168" s="65"/>
      <c r="Y168" s="65"/>
      <c r="Z168" s="65"/>
      <c r="AA168" s="65"/>
      <c r="AB168" s="65"/>
    </row>
    <row r="169" spans="2:28" ht="14.25" thickBot="1">
      <c r="B169" s="63"/>
      <c r="C169" s="63"/>
      <c r="D169" s="63"/>
      <c r="E169" s="63"/>
      <c r="F169" s="63"/>
      <c r="G169" s="63"/>
      <c r="H169" s="64"/>
      <c r="I169" s="64"/>
      <c r="J169" s="64"/>
      <c r="K169" s="64"/>
      <c r="L169" s="65"/>
      <c r="M169" s="65"/>
      <c r="N169" s="65"/>
      <c r="O169" s="65"/>
      <c r="P169" s="65"/>
      <c r="Q169" s="65"/>
      <c r="R169" s="65"/>
      <c r="S169" s="65"/>
      <c r="T169" s="65"/>
      <c r="U169" s="65"/>
      <c r="V169" s="65"/>
      <c r="W169" s="65"/>
      <c r="X169" s="65"/>
      <c r="Y169" s="65"/>
      <c r="Z169" s="65"/>
      <c r="AA169" s="65"/>
      <c r="AB169" s="65"/>
    </row>
    <row r="170" spans="2:28" ht="14.25" thickBot="1">
      <c r="B170" s="63" t="s">
        <v>84</v>
      </c>
      <c r="C170" s="63"/>
      <c r="D170" s="63"/>
      <c r="E170" s="63"/>
      <c r="F170" s="63"/>
      <c r="G170" s="63"/>
      <c r="H170" s="64">
        <v>1</v>
      </c>
      <c r="I170" s="64"/>
      <c r="J170" s="64">
        <v>1</v>
      </c>
      <c r="K170" s="64"/>
      <c r="L170" s="65"/>
      <c r="M170" s="65"/>
      <c r="N170" s="65"/>
      <c r="O170" s="65"/>
      <c r="P170" s="65"/>
      <c r="Q170" s="65"/>
      <c r="R170" s="65"/>
      <c r="S170" s="65"/>
      <c r="T170" s="65"/>
      <c r="U170" s="65"/>
      <c r="V170" s="65"/>
      <c r="W170" s="65"/>
      <c r="X170" s="65"/>
      <c r="Y170" s="65"/>
      <c r="Z170" s="65"/>
      <c r="AA170" s="65"/>
      <c r="AB170" s="65"/>
    </row>
    <row r="171" spans="2:28" ht="14.25" thickBot="1">
      <c r="B171" s="63"/>
      <c r="C171" s="63"/>
      <c r="D171" s="63"/>
      <c r="E171" s="63"/>
      <c r="F171" s="63"/>
      <c r="G171" s="63"/>
      <c r="H171" s="64"/>
      <c r="I171" s="64"/>
      <c r="J171" s="64"/>
      <c r="K171" s="64"/>
      <c r="L171" s="65"/>
      <c r="M171" s="65"/>
      <c r="N171" s="65"/>
      <c r="O171" s="65"/>
      <c r="P171" s="65"/>
      <c r="Q171" s="65"/>
      <c r="R171" s="65"/>
      <c r="S171" s="65"/>
      <c r="T171" s="65"/>
      <c r="U171" s="65"/>
      <c r="V171" s="65"/>
      <c r="W171" s="65"/>
      <c r="X171" s="65"/>
      <c r="Y171" s="65"/>
      <c r="Z171" s="65"/>
      <c r="AA171" s="65"/>
      <c r="AB171" s="65"/>
    </row>
    <row r="172" spans="2:28" ht="14.25" thickBot="1">
      <c r="B172" s="63" t="s">
        <v>85</v>
      </c>
      <c r="C172" s="63"/>
      <c r="D172" s="63"/>
      <c r="E172" s="63"/>
      <c r="F172" s="63"/>
      <c r="G172" s="63"/>
      <c r="H172" s="64">
        <v>1</v>
      </c>
      <c r="I172" s="64"/>
      <c r="J172" s="64">
        <v>1</v>
      </c>
      <c r="K172" s="64"/>
      <c r="L172" s="65"/>
      <c r="M172" s="65"/>
      <c r="N172" s="65"/>
      <c r="O172" s="65"/>
      <c r="P172" s="65"/>
      <c r="Q172" s="65"/>
      <c r="R172" s="65"/>
      <c r="S172" s="65"/>
      <c r="T172" s="65"/>
      <c r="U172" s="65"/>
      <c r="V172" s="65"/>
      <c r="W172" s="65"/>
      <c r="X172" s="65"/>
      <c r="Y172" s="65"/>
      <c r="Z172" s="65"/>
      <c r="AA172" s="65"/>
      <c r="AB172" s="65"/>
    </row>
    <row r="173" spans="2:28" ht="14.25" thickBot="1">
      <c r="B173" s="63"/>
      <c r="C173" s="63"/>
      <c r="D173" s="63"/>
      <c r="E173" s="63"/>
      <c r="F173" s="63"/>
      <c r="G173" s="63"/>
      <c r="H173" s="64"/>
      <c r="I173" s="64"/>
      <c r="J173" s="64"/>
      <c r="K173" s="64"/>
      <c r="L173" s="65"/>
      <c r="M173" s="65"/>
      <c r="N173" s="65"/>
      <c r="O173" s="65"/>
      <c r="P173" s="65"/>
      <c r="Q173" s="65"/>
      <c r="R173" s="65"/>
      <c r="S173" s="65"/>
      <c r="T173" s="65"/>
      <c r="U173" s="65"/>
      <c r="V173" s="65"/>
      <c r="W173" s="65"/>
      <c r="X173" s="65"/>
      <c r="Y173" s="65"/>
      <c r="Z173" s="65"/>
      <c r="AA173" s="65"/>
      <c r="AB173" s="65"/>
    </row>
    <row r="174" spans="2:28" ht="14.25" thickBot="1">
      <c r="B174" s="63" t="s">
        <v>86</v>
      </c>
      <c r="C174" s="63"/>
      <c r="D174" s="63"/>
      <c r="E174" s="63"/>
      <c r="F174" s="63"/>
      <c r="G174" s="63"/>
      <c r="H174" s="64">
        <v>1</v>
      </c>
      <c r="I174" s="64"/>
      <c r="J174" s="64">
        <v>1</v>
      </c>
      <c r="K174" s="64"/>
      <c r="L174" s="65"/>
      <c r="M174" s="65"/>
      <c r="N174" s="65"/>
      <c r="O174" s="65"/>
      <c r="P174" s="65"/>
      <c r="Q174" s="65"/>
      <c r="R174" s="65"/>
      <c r="S174" s="65"/>
      <c r="T174" s="65"/>
      <c r="U174" s="65"/>
      <c r="V174" s="65"/>
      <c r="W174" s="65"/>
      <c r="X174" s="65"/>
      <c r="Y174" s="65"/>
      <c r="Z174" s="65"/>
      <c r="AA174" s="65"/>
      <c r="AB174" s="65"/>
    </row>
    <row r="175" spans="2:28" ht="14.25" thickBot="1">
      <c r="B175" s="63"/>
      <c r="C175" s="63"/>
      <c r="D175" s="63"/>
      <c r="E175" s="63"/>
      <c r="F175" s="63"/>
      <c r="G175" s="63"/>
      <c r="H175" s="64"/>
      <c r="I175" s="64"/>
      <c r="J175" s="64"/>
      <c r="K175" s="64"/>
      <c r="L175" s="65"/>
      <c r="M175" s="65"/>
      <c r="N175" s="65"/>
      <c r="O175" s="65"/>
      <c r="P175" s="65"/>
      <c r="Q175" s="65"/>
      <c r="R175" s="65"/>
      <c r="S175" s="65"/>
      <c r="T175" s="65"/>
      <c r="U175" s="65"/>
      <c r="V175" s="65"/>
      <c r="W175" s="65"/>
      <c r="X175" s="65"/>
      <c r="Y175" s="65"/>
      <c r="Z175" s="65"/>
      <c r="AA175" s="65"/>
      <c r="AB175" s="65"/>
    </row>
    <row r="176" spans="2:28" ht="14.25" thickBot="1">
      <c r="B176" s="63" t="s">
        <v>87</v>
      </c>
      <c r="C176" s="63"/>
      <c r="D176" s="63"/>
      <c r="E176" s="63"/>
      <c r="F176" s="63"/>
      <c r="G176" s="63"/>
      <c r="H176" s="64">
        <v>1</v>
      </c>
      <c r="I176" s="64"/>
      <c r="J176" s="64">
        <v>1</v>
      </c>
      <c r="K176" s="64"/>
      <c r="L176" s="65"/>
      <c r="M176" s="65"/>
      <c r="N176" s="65"/>
      <c r="O176" s="65"/>
      <c r="P176" s="65"/>
      <c r="Q176" s="65"/>
      <c r="R176" s="65"/>
      <c r="S176" s="65"/>
      <c r="T176" s="65"/>
      <c r="U176" s="65"/>
      <c r="V176" s="65"/>
      <c r="W176" s="65"/>
      <c r="X176" s="65"/>
      <c r="Y176" s="65"/>
      <c r="Z176" s="65"/>
      <c r="AA176" s="65"/>
      <c r="AB176" s="65"/>
    </row>
    <row r="177" spans="2:28" ht="14.25" thickBot="1">
      <c r="B177" s="63"/>
      <c r="C177" s="63"/>
      <c r="D177" s="63"/>
      <c r="E177" s="63"/>
      <c r="F177" s="63"/>
      <c r="G177" s="63"/>
      <c r="H177" s="64"/>
      <c r="I177" s="64"/>
      <c r="J177" s="64"/>
      <c r="K177" s="64"/>
      <c r="L177" s="65"/>
      <c r="M177" s="65"/>
      <c r="N177" s="65"/>
      <c r="O177" s="65"/>
      <c r="P177" s="65"/>
      <c r="Q177" s="65"/>
      <c r="R177" s="65"/>
      <c r="S177" s="65"/>
      <c r="T177" s="65"/>
      <c r="U177" s="65"/>
      <c r="V177" s="65"/>
      <c r="W177" s="65"/>
      <c r="X177" s="65"/>
      <c r="Y177" s="65"/>
      <c r="Z177" s="65"/>
      <c r="AA177" s="65"/>
      <c r="AB177" s="65"/>
    </row>
    <row r="178" spans="2:28" ht="14.25" thickBot="1">
      <c r="B178" s="63" t="s">
        <v>88</v>
      </c>
      <c r="C178" s="63"/>
      <c r="D178" s="63"/>
      <c r="E178" s="63"/>
      <c r="F178" s="63"/>
      <c r="G178" s="63"/>
      <c r="H178" s="64">
        <v>1</v>
      </c>
      <c r="I178" s="64"/>
      <c r="J178" s="64">
        <v>1</v>
      </c>
      <c r="K178" s="64"/>
      <c r="L178" s="65"/>
      <c r="M178" s="65"/>
      <c r="N178" s="65"/>
      <c r="O178" s="65"/>
      <c r="P178" s="65"/>
      <c r="Q178" s="65"/>
      <c r="R178" s="65"/>
      <c r="S178" s="65"/>
      <c r="T178" s="65"/>
      <c r="U178" s="65"/>
      <c r="V178" s="65"/>
      <c r="W178" s="65"/>
      <c r="X178" s="65"/>
      <c r="Y178" s="65"/>
      <c r="Z178" s="65"/>
      <c r="AA178" s="65"/>
      <c r="AB178" s="65"/>
    </row>
    <row r="179" spans="2:28" ht="23.1" customHeight="1" thickBot="1">
      <c r="B179" s="63"/>
      <c r="C179" s="63"/>
      <c r="D179" s="63"/>
      <c r="E179" s="63"/>
      <c r="F179" s="63"/>
      <c r="G179" s="63"/>
      <c r="H179" s="64"/>
      <c r="I179" s="64"/>
      <c r="J179" s="64"/>
      <c r="K179" s="64"/>
      <c r="L179" s="65"/>
      <c r="M179" s="65"/>
      <c r="N179" s="65"/>
      <c r="O179" s="65"/>
      <c r="P179" s="65"/>
      <c r="Q179" s="65"/>
      <c r="R179" s="65"/>
      <c r="S179" s="65"/>
      <c r="T179" s="65"/>
      <c r="U179" s="65"/>
      <c r="V179" s="65"/>
      <c r="W179" s="65"/>
      <c r="X179" s="65"/>
      <c r="Y179" s="65"/>
      <c r="Z179" s="65"/>
      <c r="AA179" s="65"/>
      <c r="AB179" s="65"/>
    </row>
    <row r="180" spans="2:28" ht="14.25" thickBot="1">
      <c r="B180" s="63" t="s">
        <v>89</v>
      </c>
      <c r="C180" s="63"/>
      <c r="D180" s="63"/>
      <c r="E180" s="63"/>
      <c r="F180" s="63"/>
      <c r="G180" s="63"/>
      <c r="H180" s="64">
        <v>1</v>
      </c>
      <c r="I180" s="64"/>
      <c r="J180" s="64">
        <v>1</v>
      </c>
      <c r="K180" s="64"/>
      <c r="L180" s="65"/>
      <c r="M180" s="65"/>
      <c r="N180" s="65"/>
      <c r="O180" s="65"/>
      <c r="P180" s="65"/>
      <c r="Q180" s="65"/>
      <c r="R180" s="65"/>
      <c r="S180" s="65"/>
      <c r="T180" s="65"/>
      <c r="U180" s="65"/>
      <c r="V180" s="65"/>
      <c r="W180" s="65"/>
      <c r="X180" s="65"/>
      <c r="Y180" s="65"/>
      <c r="Z180" s="65"/>
      <c r="AA180" s="65"/>
      <c r="AB180" s="65"/>
    </row>
    <row r="181" spans="2:28" ht="14.25" thickBot="1">
      <c r="B181" s="63"/>
      <c r="C181" s="63"/>
      <c r="D181" s="63"/>
      <c r="E181" s="63"/>
      <c r="F181" s="63"/>
      <c r="G181" s="63"/>
      <c r="H181" s="64"/>
      <c r="I181" s="64"/>
      <c r="J181" s="64"/>
      <c r="K181" s="64"/>
      <c r="L181" s="65"/>
      <c r="M181" s="65"/>
      <c r="N181" s="65"/>
      <c r="O181" s="65"/>
      <c r="P181" s="65"/>
      <c r="Q181" s="65"/>
      <c r="R181" s="65"/>
      <c r="S181" s="65"/>
      <c r="T181" s="65"/>
      <c r="U181" s="65"/>
      <c r="V181" s="65"/>
      <c r="W181" s="65"/>
      <c r="X181" s="65"/>
      <c r="Y181" s="65"/>
      <c r="Z181" s="65"/>
      <c r="AA181" s="65"/>
      <c r="AB181" s="65"/>
    </row>
    <row r="182" spans="2:28" ht="14.25" thickBot="1">
      <c r="B182" s="63" t="s">
        <v>90</v>
      </c>
      <c r="C182" s="63"/>
      <c r="D182" s="63"/>
      <c r="E182" s="63"/>
      <c r="F182" s="63"/>
      <c r="G182" s="63"/>
      <c r="H182" s="64">
        <v>1</v>
      </c>
      <c r="I182" s="64"/>
      <c r="J182" s="64">
        <v>1</v>
      </c>
      <c r="K182" s="64"/>
      <c r="L182" s="65"/>
      <c r="M182" s="65"/>
      <c r="N182" s="65"/>
      <c r="O182" s="65"/>
      <c r="P182" s="65"/>
      <c r="Q182" s="65"/>
      <c r="R182" s="65"/>
      <c r="S182" s="65"/>
      <c r="T182" s="65"/>
      <c r="U182" s="65"/>
      <c r="V182" s="65"/>
      <c r="W182" s="65"/>
      <c r="X182" s="65"/>
      <c r="Y182" s="65"/>
      <c r="Z182" s="65"/>
      <c r="AA182" s="65"/>
      <c r="AB182" s="65"/>
    </row>
    <row r="183" spans="2:28" ht="14.25" thickBot="1">
      <c r="B183" s="63"/>
      <c r="C183" s="63"/>
      <c r="D183" s="63"/>
      <c r="E183" s="63"/>
      <c r="F183" s="63"/>
      <c r="G183" s="63"/>
      <c r="H183" s="64"/>
      <c r="I183" s="64"/>
      <c r="J183" s="64"/>
      <c r="K183" s="64"/>
      <c r="L183" s="65"/>
      <c r="M183" s="65"/>
      <c r="N183" s="65"/>
      <c r="O183" s="65"/>
      <c r="P183" s="65"/>
      <c r="Q183" s="65"/>
      <c r="R183" s="65"/>
      <c r="S183" s="65"/>
      <c r="T183" s="65"/>
      <c r="U183" s="65"/>
      <c r="V183" s="65"/>
      <c r="W183" s="65"/>
      <c r="X183" s="65"/>
      <c r="Y183" s="65"/>
      <c r="Z183" s="65"/>
      <c r="AA183" s="65"/>
      <c r="AB183" s="65"/>
    </row>
    <row r="184" spans="2:28" ht="14.25" thickBot="1">
      <c r="B184" s="63" t="s">
        <v>91</v>
      </c>
      <c r="C184" s="63"/>
      <c r="D184" s="63"/>
      <c r="E184" s="63"/>
      <c r="F184" s="63"/>
      <c r="G184" s="63"/>
      <c r="H184" s="64">
        <v>1</v>
      </c>
      <c r="I184" s="64"/>
      <c r="J184" s="64">
        <v>1</v>
      </c>
      <c r="K184" s="64"/>
      <c r="L184" s="65"/>
      <c r="M184" s="65"/>
      <c r="N184" s="65"/>
      <c r="O184" s="65"/>
      <c r="P184" s="65"/>
      <c r="Q184" s="65"/>
      <c r="R184" s="65"/>
      <c r="S184" s="65"/>
      <c r="T184" s="65"/>
      <c r="U184" s="65"/>
      <c r="V184" s="65"/>
      <c r="W184" s="65"/>
      <c r="X184" s="65"/>
      <c r="Y184" s="65"/>
      <c r="Z184" s="65"/>
      <c r="AA184" s="65"/>
      <c r="AB184" s="65"/>
    </row>
    <row r="185" spans="2:28" ht="25.15" customHeight="1" thickBot="1">
      <c r="B185" s="63"/>
      <c r="C185" s="63"/>
      <c r="D185" s="63"/>
      <c r="E185" s="63"/>
      <c r="F185" s="63"/>
      <c r="G185" s="63"/>
      <c r="H185" s="64"/>
      <c r="I185" s="64"/>
      <c r="J185" s="64"/>
      <c r="K185" s="64"/>
      <c r="L185" s="65"/>
      <c r="M185" s="65"/>
      <c r="N185" s="65"/>
      <c r="O185" s="65"/>
      <c r="P185" s="65"/>
      <c r="Q185" s="65"/>
      <c r="R185" s="65"/>
      <c r="S185" s="65"/>
      <c r="T185" s="65"/>
      <c r="U185" s="65"/>
      <c r="V185" s="65"/>
      <c r="W185" s="65"/>
      <c r="X185" s="65"/>
      <c r="Y185" s="65"/>
      <c r="Z185" s="65"/>
      <c r="AA185" s="65"/>
      <c r="AB185" s="65"/>
    </row>
    <row r="186" spans="2:28" ht="14.25" thickBot="1">
      <c r="B186" s="63" t="s">
        <v>92</v>
      </c>
      <c r="C186" s="63"/>
      <c r="D186" s="63"/>
      <c r="E186" s="63"/>
      <c r="F186" s="63"/>
      <c r="G186" s="63"/>
      <c r="H186" s="64">
        <v>1</v>
      </c>
      <c r="I186" s="64"/>
      <c r="J186" s="64">
        <v>1</v>
      </c>
      <c r="K186" s="64"/>
      <c r="L186" s="65"/>
      <c r="M186" s="65"/>
      <c r="N186" s="65"/>
      <c r="O186" s="65"/>
      <c r="P186" s="65"/>
      <c r="Q186" s="65"/>
      <c r="R186" s="65"/>
      <c r="S186" s="65"/>
      <c r="T186" s="65"/>
      <c r="U186" s="65"/>
      <c r="V186" s="65"/>
      <c r="W186" s="65"/>
      <c r="X186" s="65"/>
      <c r="Y186" s="65"/>
      <c r="Z186" s="65"/>
      <c r="AA186" s="65"/>
      <c r="AB186" s="65"/>
    </row>
    <row r="187" spans="2:28" ht="14.25" thickBot="1">
      <c r="B187" s="63"/>
      <c r="C187" s="63"/>
      <c r="D187" s="63"/>
      <c r="E187" s="63"/>
      <c r="F187" s="63"/>
      <c r="G187" s="63"/>
      <c r="H187" s="64"/>
      <c r="I187" s="64"/>
      <c r="J187" s="64"/>
      <c r="K187" s="64"/>
      <c r="L187" s="65"/>
      <c r="M187" s="65"/>
      <c r="N187" s="65"/>
      <c r="O187" s="65"/>
      <c r="P187" s="65"/>
      <c r="Q187" s="65"/>
      <c r="R187" s="65"/>
      <c r="S187" s="65"/>
      <c r="T187" s="65"/>
      <c r="U187" s="65"/>
      <c r="V187" s="65"/>
      <c r="W187" s="65"/>
      <c r="X187" s="65"/>
      <c r="Y187" s="65"/>
      <c r="Z187" s="65"/>
      <c r="AA187" s="65"/>
      <c r="AB187" s="65"/>
    </row>
    <row r="188" spans="2:28" ht="14.25" thickBot="1">
      <c r="B188" s="63" t="s">
        <v>93</v>
      </c>
      <c r="C188" s="63"/>
      <c r="D188" s="63"/>
      <c r="E188" s="63"/>
      <c r="F188" s="63"/>
      <c r="G188" s="63"/>
      <c r="H188" s="64">
        <v>1</v>
      </c>
      <c r="I188" s="64"/>
      <c r="J188" s="64">
        <v>1</v>
      </c>
      <c r="K188" s="64"/>
      <c r="L188" s="65"/>
      <c r="M188" s="65"/>
      <c r="N188" s="65"/>
      <c r="O188" s="65"/>
      <c r="P188" s="65"/>
      <c r="Q188" s="65"/>
      <c r="R188" s="65"/>
      <c r="S188" s="65"/>
      <c r="T188" s="65"/>
      <c r="U188" s="65"/>
      <c r="V188" s="65"/>
      <c r="W188" s="65"/>
      <c r="X188" s="65"/>
      <c r="Y188" s="65"/>
      <c r="Z188" s="65"/>
      <c r="AA188" s="65"/>
      <c r="AB188" s="65"/>
    </row>
    <row r="189" spans="2:28" ht="14.25" thickBot="1">
      <c r="B189" s="63"/>
      <c r="C189" s="63"/>
      <c r="D189" s="63"/>
      <c r="E189" s="63"/>
      <c r="F189" s="63"/>
      <c r="G189" s="63"/>
      <c r="H189" s="64"/>
      <c r="I189" s="64"/>
      <c r="J189" s="64"/>
      <c r="K189" s="64"/>
      <c r="L189" s="65"/>
      <c r="M189" s="65"/>
      <c r="N189" s="65"/>
      <c r="O189" s="65"/>
      <c r="P189" s="65"/>
      <c r="Q189" s="65"/>
      <c r="R189" s="65"/>
      <c r="S189" s="65"/>
      <c r="T189" s="65"/>
      <c r="U189" s="65"/>
      <c r="V189" s="65"/>
      <c r="W189" s="65"/>
      <c r="X189" s="65"/>
      <c r="Y189" s="65"/>
      <c r="Z189" s="65"/>
      <c r="AA189" s="65"/>
      <c r="AB189" s="65"/>
    </row>
    <row r="190" spans="2:28" ht="14.25" thickBot="1">
      <c r="B190" s="63" t="s">
        <v>94</v>
      </c>
      <c r="C190" s="63"/>
      <c r="D190" s="63"/>
      <c r="E190" s="63"/>
      <c r="F190" s="63"/>
      <c r="G190" s="63"/>
      <c r="H190" s="64">
        <v>1</v>
      </c>
      <c r="I190" s="64"/>
      <c r="J190" s="64">
        <v>1</v>
      </c>
      <c r="K190" s="64"/>
      <c r="L190" s="65"/>
      <c r="M190" s="65"/>
      <c r="N190" s="65"/>
      <c r="O190" s="65"/>
      <c r="P190" s="65"/>
      <c r="Q190" s="65"/>
      <c r="R190" s="65"/>
      <c r="S190" s="65"/>
      <c r="T190" s="65"/>
      <c r="U190" s="65"/>
      <c r="V190" s="65"/>
      <c r="W190" s="65"/>
      <c r="X190" s="65"/>
      <c r="Y190" s="65"/>
      <c r="Z190" s="65"/>
      <c r="AA190" s="65"/>
      <c r="AB190" s="65"/>
    </row>
    <row r="191" spans="2:28" ht="14.25" thickBot="1">
      <c r="B191" s="63"/>
      <c r="C191" s="63"/>
      <c r="D191" s="63"/>
      <c r="E191" s="63"/>
      <c r="F191" s="63"/>
      <c r="G191" s="63"/>
      <c r="H191" s="64"/>
      <c r="I191" s="64"/>
      <c r="J191" s="64"/>
      <c r="K191" s="64"/>
      <c r="L191" s="65"/>
      <c r="M191" s="65"/>
      <c r="N191" s="65"/>
      <c r="O191" s="65"/>
      <c r="P191" s="65"/>
      <c r="Q191" s="65"/>
      <c r="R191" s="65"/>
      <c r="S191" s="65"/>
      <c r="T191" s="65"/>
      <c r="U191" s="65"/>
      <c r="V191" s="65"/>
      <c r="W191" s="65"/>
      <c r="X191" s="65"/>
      <c r="Y191" s="65"/>
      <c r="Z191" s="65"/>
      <c r="AA191" s="65"/>
      <c r="AB191" s="65"/>
    </row>
    <row r="192" spans="2:28" ht="14.25" thickBot="1">
      <c r="B192" s="63" t="s">
        <v>95</v>
      </c>
      <c r="C192" s="63"/>
      <c r="D192" s="63"/>
      <c r="E192" s="63"/>
      <c r="F192" s="63"/>
      <c r="G192" s="63"/>
      <c r="H192" s="64">
        <v>1</v>
      </c>
      <c r="I192" s="64"/>
      <c r="J192" s="64">
        <v>1</v>
      </c>
      <c r="K192" s="64"/>
      <c r="L192" s="65"/>
      <c r="M192" s="65"/>
      <c r="N192" s="65"/>
      <c r="O192" s="65"/>
      <c r="P192" s="65"/>
      <c r="Q192" s="65"/>
      <c r="R192" s="65"/>
      <c r="S192" s="65"/>
      <c r="T192" s="65"/>
      <c r="U192" s="65"/>
      <c r="V192" s="65"/>
      <c r="W192" s="65"/>
      <c r="X192" s="65"/>
      <c r="Y192" s="65"/>
      <c r="Z192" s="65"/>
      <c r="AA192" s="65"/>
      <c r="AB192" s="65"/>
    </row>
    <row r="193" spans="2:28" ht="14.25" thickBot="1">
      <c r="B193" s="63"/>
      <c r="C193" s="63"/>
      <c r="D193" s="63"/>
      <c r="E193" s="63"/>
      <c r="F193" s="63"/>
      <c r="G193" s="63"/>
      <c r="H193" s="64"/>
      <c r="I193" s="64"/>
      <c r="J193" s="64"/>
      <c r="K193" s="64"/>
      <c r="L193" s="65"/>
      <c r="M193" s="65"/>
      <c r="N193" s="65"/>
      <c r="O193" s="65"/>
      <c r="P193" s="65"/>
      <c r="Q193" s="65"/>
      <c r="R193" s="65"/>
      <c r="S193" s="65"/>
      <c r="T193" s="65"/>
      <c r="U193" s="65"/>
      <c r="V193" s="65"/>
      <c r="W193" s="65"/>
      <c r="X193" s="65"/>
      <c r="Y193" s="65"/>
      <c r="Z193" s="65"/>
      <c r="AA193" s="65"/>
      <c r="AB193" s="65"/>
    </row>
    <row r="194" spans="2:28" ht="14.25" thickBot="1">
      <c r="B194" s="63" t="s">
        <v>96</v>
      </c>
      <c r="C194" s="63"/>
      <c r="D194" s="63"/>
      <c r="E194" s="63"/>
      <c r="F194" s="63"/>
      <c r="G194" s="63"/>
      <c r="H194" s="64">
        <v>1</v>
      </c>
      <c r="I194" s="64"/>
      <c r="J194" s="64">
        <v>1</v>
      </c>
      <c r="K194" s="64"/>
      <c r="L194" s="65"/>
      <c r="M194" s="65"/>
      <c r="N194" s="65"/>
      <c r="O194" s="65"/>
      <c r="P194" s="65"/>
      <c r="Q194" s="65"/>
      <c r="R194" s="65"/>
      <c r="S194" s="65"/>
      <c r="T194" s="65"/>
      <c r="U194" s="65"/>
      <c r="V194" s="65"/>
      <c r="W194" s="65"/>
      <c r="X194" s="65"/>
      <c r="Y194" s="65"/>
      <c r="Z194" s="65"/>
      <c r="AA194" s="65"/>
      <c r="AB194" s="65"/>
    </row>
    <row r="195" spans="2:28" ht="14.25" thickBot="1">
      <c r="B195" s="63"/>
      <c r="C195" s="63"/>
      <c r="D195" s="63"/>
      <c r="E195" s="63"/>
      <c r="F195" s="63"/>
      <c r="G195" s="63"/>
      <c r="H195" s="64"/>
      <c r="I195" s="64"/>
      <c r="J195" s="64"/>
      <c r="K195" s="64"/>
      <c r="L195" s="65"/>
      <c r="M195" s="65"/>
      <c r="N195" s="65"/>
      <c r="O195" s="65"/>
      <c r="P195" s="65"/>
      <c r="Q195" s="65"/>
      <c r="R195" s="65"/>
      <c r="S195" s="65"/>
      <c r="T195" s="65"/>
      <c r="U195" s="65"/>
      <c r="V195" s="65"/>
      <c r="W195" s="65"/>
      <c r="X195" s="65"/>
      <c r="Y195" s="65"/>
      <c r="Z195" s="65"/>
      <c r="AA195" s="65"/>
      <c r="AB195" s="65"/>
    </row>
    <row r="196" spans="2:28" ht="14.25" thickBot="1">
      <c r="B196" s="63" t="s">
        <v>97</v>
      </c>
      <c r="C196" s="63"/>
      <c r="D196" s="63"/>
      <c r="E196" s="63"/>
      <c r="F196" s="63"/>
      <c r="G196" s="63"/>
      <c r="H196" s="64">
        <v>1</v>
      </c>
      <c r="I196" s="64"/>
      <c r="J196" s="64">
        <v>1</v>
      </c>
      <c r="K196" s="64"/>
      <c r="L196" s="65"/>
      <c r="M196" s="65"/>
      <c r="N196" s="65"/>
      <c r="O196" s="65"/>
      <c r="P196" s="65"/>
      <c r="Q196" s="65"/>
      <c r="R196" s="65"/>
      <c r="S196" s="65"/>
      <c r="T196" s="65"/>
      <c r="U196" s="65"/>
      <c r="V196" s="65"/>
      <c r="W196" s="65"/>
      <c r="X196" s="65"/>
      <c r="Y196" s="65"/>
      <c r="Z196" s="65"/>
      <c r="AA196" s="65"/>
      <c r="AB196" s="65"/>
    </row>
    <row r="197" spans="2:28" ht="14.25" thickBot="1">
      <c r="B197" s="63"/>
      <c r="C197" s="63"/>
      <c r="D197" s="63"/>
      <c r="E197" s="63"/>
      <c r="F197" s="63"/>
      <c r="G197" s="63"/>
      <c r="H197" s="64"/>
      <c r="I197" s="64"/>
      <c r="J197" s="64"/>
      <c r="K197" s="64"/>
      <c r="L197" s="65"/>
      <c r="M197" s="65"/>
      <c r="N197" s="65"/>
      <c r="O197" s="65"/>
      <c r="P197" s="65"/>
      <c r="Q197" s="65"/>
      <c r="R197" s="65"/>
      <c r="S197" s="65"/>
      <c r="T197" s="65"/>
      <c r="U197" s="65"/>
      <c r="V197" s="65"/>
      <c r="W197" s="65"/>
      <c r="X197" s="65"/>
      <c r="Y197" s="65"/>
      <c r="Z197" s="65"/>
      <c r="AA197" s="65"/>
      <c r="AB197" s="65"/>
    </row>
    <row r="198" spans="2:28" ht="14.25" thickBot="1">
      <c r="B198" s="63" t="s">
        <v>98</v>
      </c>
      <c r="C198" s="63"/>
      <c r="D198" s="63"/>
      <c r="E198" s="63"/>
      <c r="F198" s="63"/>
      <c r="G198" s="63"/>
      <c r="H198" s="64">
        <v>1</v>
      </c>
      <c r="I198" s="64"/>
      <c r="J198" s="64">
        <v>1</v>
      </c>
      <c r="K198" s="64"/>
      <c r="L198" s="65"/>
      <c r="M198" s="65"/>
      <c r="N198" s="65"/>
      <c r="O198" s="65"/>
      <c r="P198" s="65"/>
      <c r="Q198" s="65"/>
      <c r="R198" s="65"/>
      <c r="S198" s="65"/>
      <c r="T198" s="65"/>
      <c r="U198" s="65"/>
      <c r="V198" s="65"/>
      <c r="W198" s="65"/>
      <c r="X198" s="65"/>
      <c r="Y198" s="65"/>
      <c r="Z198" s="65"/>
      <c r="AA198" s="65"/>
      <c r="AB198" s="65"/>
    </row>
    <row r="199" spans="2:28" ht="14.25" thickBot="1">
      <c r="B199" s="63"/>
      <c r="C199" s="63"/>
      <c r="D199" s="63"/>
      <c r="E199" s="63"/>
      <c r="F199" s="63"/>
      <c r="G199" s="63"/>
      <c r="H199" s="64"/>
      <c r="I199" s="64"/>
      <c r="J199" s="64"/>
      <c r="K199" s="64"/>
      <c r="L199" s="65"/>
      <c r="M199" s="65"/>
      <c r="N199" s="65"/>
      <c r="O199" s="65"/>
      <c r="P199" s="65"/>
      <c r="Q199" s="65"/>
      <c r="R199" s="65"/>
      <c r="S199" s="65"/>
      <c r="T199" s="65"/>
      <c r="U199" s="65"/>
      <c r="V199" s="65"/>
      <c r="W199" s="65"/>
      <c r="X199" s="65"/>
      <c r="Y199" s="65"/>
      <c r="Z199" s="65"/>
      <c r="AA199" s="65"/>
      <c r="AB199" s="65"/>
    </row>
    <row r="200" spans="2:28" ht="14.25" thickBot="1">
      <c r="B200" s="63" t="s">
        <v>99</v>
      </c>
      <c r="C200" s="63"/>
      <c r="D200" s="63"/>
      <c r="E200" s="63"/>
      <c r="F200" s="63"/>
      <c r="G200" s="63"/>
      <c r="H200" s="64">
        <v>1</v>
      </c>
      <c r="I200" s="64"/>
      <c r="J200" s="64">
        <v>1</v>
      </c>
      <c r="K200" s="64"/>
      <c r="L200" s="65"/>
      <c r="M200" s="65"/>
      <c r="N200" s="65"/>
      <c r="O200" s="65"/>
      <c r="P200" s="65"/>
      <c r="Q200" s="65"/>
      <c r="R200" s="65"/>
      <c r="S200" s="65"/>
      <c r="T200" s="65"/>
      <c r="U200" s="65"/>
      <c r="V200" s="65"/>
      <c r="W200" s="65"/>
      <c r="X200" s="65"/>
      <c r="Y200" s="65"/>
      <c r="Z200" s="65"/>
      <c r="AA200" s="65"/>
      <c r="AB200" s="65"/>
    </row>
    <row r="201" spans="2:28" ht="14.25" thickBot="1">
      <c r="B201" s="63"/>
      <c r="C201" s="63"/>
      <c r="D201" s="63"/>
      <c r="E201" s="63"/>
      <c r="F201" s="63"/>
      <c r="G201" s="63"/>
      <c r="H201" s="64"/>
      <c r="I201" s="64"/>
      <c r="J201" s="64"/>
      <c r="K201" s="64"/>
      <c r="L201" s="65"/>
      <c r="M201" s="65"/>
      <c r="N201" s="65"/>
      <c r="O201" s="65"/>
      <c r="P201" s="65"/>
      <c r="Q201" s="65"/>
      <c r="R201" s="65"/>
      <c r="S201" s="65"/>
      <c r="T201" s="65"/>
      <c r="U201" s="65"/>
      <c r="V201" s="65"/>
      <c r="W201" s="65"/>
      <c r="X201" s="65"/>
      <c r="Y201" s="65"/>
      <c r="Z201" s="65"/>
      <c r="AA201" s="65"/>
      <c r="AB201" s="65"/>
    </row>
    <row r="202" spans="2:28" ht="14.25" thickBot="1">
      <c r="B202" s="63" t="s">
        <v>100</v>
      </c>
      <c r="C202" s="63"/>
      <c r="D202" s="63"/>
      <c r="E202" s="63"/>
      <c r="F202" s="63"/>
      <c r="G202" s="63"/>
      <c r="H202" s="64">
        <v>1</v>
      </c>
      <c r="I202" s="64"/>
      <c r="J202" s="64">
        <v>1</v>
      </c>
      <c r="K202" s="64"/>
      <c r="L202" s="65"/>
      <c r="M202" s="65"/>
      <c r="N202" s="65"/>
      <c r="O202" s="65"/>
      <c r="P202" s="65"/>
      <c r="Q202" s="65"/>
      <c r="R202" s="65"/>
      <c r="S202" s="65"/>
      <c r="T202" s="65"/>
      <c r="U202" s="65"/>
      <c r="V202" s="65"/>
      <c r="W202" s="65"/>
      <c r="X202" s="65"/>
      <c r="Y202" s="65"/>
      <c r="Z202" s="65"/>
      <c r="AA202" s="65"/>
      <c r="AB202" s="65"/>
    </row>
    <row r="203" spans="2:28" ht="14.25" thickBot="1">
      <c r="B203" s="63"/>
      <c r="C203" s="63"/>
      <c r="D203" s="63"/>
      <c r="E203" s="63"/>
      <c r="F203" s="63"/>
      <c r="G203" s="63"/>
      <c r="H203" s="64"/>
      <c r="I203" s="64"/>
      <c r="J203" s="64"/>
      <c r="K203" s="64"/>
      <c r="L203" s="65"/>
      <c r="M203" s="65"/>
      <c r="N203" s="65"/>
      <c r="O203" s="65"/>
      <c r="P203" s="65"/>
      <c r="Q203" s="65"/>
      <c r="R203" s="65"/>
      <c r="S203" s="65"/>
      <c r="T203" s="65"/>
      <c r="U203" s="65"/>
      <c r="V203" s="65"/>
      <c r="W203" s="65"/>
      <c r="X203" s="65"/>
      <c r="Y203" s="65"/>
      <c r="Z203" s="65"/>
      <c r="AA203" s="65"/>
      <c r="AB203" s="65"/>
    </row>
    <row r="204" spans="2:28" ht="14.25" thickBot="1">
      <c r="B204" s="63" t="s">
        <v>101</v>
      </c>
      <c r="C204" s="63"/>
      <c r="D204" s="63"/>
      <c r="E204" s="63"/>
      <c r="F204" s="63"/>
      <c r="G204" s="63"/>
      <c r="H204" s="64">
        <v>1</v>
      </c>
      <c r="I204" s="64"/>
      <c r="J204" s="64">
        <v>1</v>
      </c>
      <c r="K204" s="64"/>
      <c r="L204" s="65"/>
      <c r="M204" s="65"/>
      <c r="N204" s="65"/>
      <c r="O204" s="65"/>
      <c r="P204" s="65"/>
      <c r="Q204" s="65"/>
      <c r="R204" s="65"/>
      <c r="S204" s="65"/>
      <c r="T204" s="65"/>
      <c r="U204" s="65"/>
      <c r="V204" s="65"/>
      <c r="W204" s="65"/>
      <c r="X204" s="65"/>
      <c r="Y204" s="65"/>
      <c r="Z204" s="65"/>
      <c r="AA204" s="65"/>
      <c r="AB204" s="65"/>
    </row>
    <row r="205" spans="2:28" ht="14.25" thickBot="1">
      <c r="B205" s="63"/>
      <c r="C205" s="63"/>
      <c r="D205" s="63"/>
      <c r="E205" s="63"/>
      <c r="F205" s="63"/>
      <c r="G205" s="63"/>
      <c r="H205" s="64"/>
      <c r="I205" s="64"/>
      <c r="J205" s="64"/>
      <c r="K205" s="64"/>
      <c r="L205" s="65"/>
      <c r="M205" s="65"/>
      <c r="N205" s="65"/>
      <c r="O205" s="65"/>
      <c r="P205" s="65"/>
      <c r="Q205" s="65"/>
      <c r="R205" s="65"/>
      <c r="S205" s="65"/>
      <c r="T205" s="65"/>
      <c r="U205" s="65"/>
      <c r="V205" s="65"/>
      <c r="W205" s="65"/>
      <c r="X205" s="65"/>
      <c r="Y205" s="65"/>
      <c r="Z205" s="65"/>
      <c r="AA205" s="65"/>
      <c r="AB205" s="65"/>
    </row>
    <row r="206" spans="2:28" ht="14.25" thickBot="1">
      <c r="B206" s="63" t="s">
        <v>102</v>
      </c>
      <c r="C206" s="63"/>
      <c r="D206" s="63"/>
      <c r="E206" s="63"/>
      <c r="F206" s="63"/>
      <c r="G206" s="63"/>
      <c r="H206" s="64">
        <v>1</v>
      </c>
      <c r="I206" s="64"/>
      <c r="J206" s="64">
        <v>1</v>
      </c>
      <c r="K206" s="64"/>
      <c r="L206" s="65"/>
      <c r="M206" s="65"/>
      <c r="N206" s="65"/>
      <c r="O206" s="65"/>
      <c r="P206" s="65"/>
      <c r="Q206" s="65"/>
      <c r="R206" s="65"/>
      <c r="S206" s="65"/>
      <c r="T206" s="65"/>
      <c r="U206" s="65"/>
      <c r="V206" s="65"/>
      <c r="W206" s="65"/>
      <c r="X206" s="65"/>
      <c r="Y206" s="65"/>
      <c r="Z206" s="65"/>
      <c r="AA206" s="65"/>
      <c r="AB206" s="65"/>
    </row>
    <row r="207" spans="2:28" ht="14.25" thickBot="1">
      <c r="B207" s="63"/>
      <c r="C207" s="63"/>
      <c r="D207" s="63"/>
      <c r="E207" s="63"/>
      <c r="F207" s="63"/>
      <c r="G207" s="63"/>
      <c r="H207" s="64"/>
      <c r="I207" s="64"/>
      <c r="J207" s="64"/>
      <c r="K207" s="64"/>
      <c r="L207" s="65"/>
      <c r="M207" s="65"/>
      <c r="N207" s="65"/>
      <c r="O207" s="65"/>
      <c r="P207" s="65"/>
      <c r="Q207" s="65"/>
      <c r="R207" s="65"/>
      <c r="S207" s="65"/>
      <c r="T207" s="65"/>
      <c r="U207" s="65"/>
      <c r="V207" s="65"/>
      <c r="W207" s="65"/>
      <c r="X207" s="65"/>
      <c r="Y207" s="65"/>
      <c r="Z207" s="65"/>
      <c r="AA207" s="65"/>
      <c r="AB207" s="65"/>
    </row>
    <row r="208" spans="2:28" ht="14.25" thickBot="1">
      <c r="B208" s="63" t="s">
        <v>103</v>
      </c>
      <c r="C208" s="63"/>
      <c r="D208" s="63"/>
      <c r="E208" s="63"/>
      <c r="F208" s="63"/>
      <c r="G208" s="63"/>
      <c r="H208" s="64">
        <v>1</v>
      </c>
      <c r="I208" s="64"/>
      <c r="J208" s="64">
        <v>1</v>
      </c>
      <c r="K208" s="64"/>
      <c r="L208" s="65"/>
      <c r="M208" s="65"/>
      <c r="N208" s="65"/>
      <c r="O208" s="65"/>
      <c r="P208" s="65"/>
      <c r="Q208" s="65"/>
      <c r="R208" s="65"/>
      <c r="S208" s="65"/>
      <c r="T208" s="65"/>
      <c r="U208" s="65"/>
      <c r="V208" s="65"/>
      <c r="W208" s="65"/>
      <c r="X208" s="65"/>
      <c r="Y208" s="65"/>
      <c r="Z208" s="65"/>
      <c r="AA208" s="65"/>
      <c r="AB208" s="65"/>
    </row>
    <row r="209" spans="2:28" ht="14.25" thickBot="1">
      <c r="B209" s="63"/>
      <c r="C209" s="63"/>
      <c r="D209" s="63"/>
      <c r="E209" s="63"/>
      <c r="F209" s="63"/>
      <c r="G209" s="63"/>
      <c r="H209" s="64"/>
      <c r="I209" s="64"/>
      <c r="J209" s="64"/>
      <c r="K209" s="64"/>
      <c r="L209" s="65"/>
      <c r="M209" s="65"/>
      <c r="N209" s="65"/>
      <c r="O209" s="65"/>
      <c r="P209" s="65"/>
      <c r="Q209" s="65"/>
      <c r="R209" s="65"/>
      <c r="S209" s="65"/>
      <c r="T209" s="65"/>
      <c r="U209" s="65"/>
      <c r="V209" s="65"/>
      <c r="W209" s="65"/>
      <c r="X209" s="65"/>
      <c r="Y209" s="65"/>
      <c r="Z209" s="65"/>
      <c r="AA209" s="65"/>
      <c r="AB209" s="65"/>
    </row>
    <row r="210" spans="2:28" ht="14.25" thickBot="1">
      <c r="B210" s="63" t="s">
        <v>104</v>
      </c>
      <c r="C210" s="63"/>
      <c r="D210" s="63"/>
      <c r="E210" s="63"/>
      <c r="F210" s="63"/>
      <c r="G210" s="63"/>
      <c r="H210" s="64">
        <v>1</v>
      </c>
      <c r="I210" s="64"/>
      <c r="J210" s="64">
        <v>1</v>
      </c>
      <c r="K210" s="64"/>
      <c r="L210" s="65"/>
      <c r="M210" s="65"/>
      <c r="N210" s="65"/>
      <c r="O210" s="65"/>
      <c r="P210" s="65"/>
      <c r="Q210" s="65"/>
      <c r="R210" s="65"/>
      <c r="S210" s="65"/>
      <c r="T210" s="65"/>
      <c r="U210" s="65"/>
      <c r="V210" s="65"/>
      <c r="W210" s="65"/>
      <c r="X210" s="65"/>
      <c r="Y210" s="65"/>
      <c r="Z210" s="65"/>
      <c r="AA210" s="65"/>
      <c r="AB210" s="65"/>
    </row>
    <row r="211" spans="2:28" ht="105" customHeight="1" thickBot="1">
      <c r="B211" s="63"/>
      <c r="C211" s="63"/>
      <c r="D211" s="63"/>
      <c r="E211" s="63"/>
      <c r="F211" s="63"/>
      <c r="G211" s="63"/>
      <c r="H211" s="64"/>
      <c r="I211" s="64"/>
      <c r="J211" s="64"/>
      <c r="K211" s="64"/>
      <c r="L211" s="65"/>
      <c r="M211" s="65"/>
      <c r="N211" s="65"/>
      <c r="O211" s="65"/>
      <c r="P211" s="65"/>
      <c r="Q211" s="65"/>
      <c r="R211" s="65"/>
      <c r="S211" s="65"/>
      <c r="T211" s="65"/>
      <c r="U211" s="65"/>
      <c r="V211" s="65"/>
      <c r="W211" s="65"/>
      <c r="X211" s="65"/>
      <c r="Y211" s="65"/>
      <c r="Z211" s="65"/>
      <c r="AA211" s="65"/>
      <c r="AB211" s="65"/>
    </row>
    <row r="212" spans="2:28" ht="14.25" thickBot="1">
      <c r="B212" s="63" t="s">
        <v>105</v>
      </c>
      <c r="C212" s="63"/>
      <c r="D212" s="63"/>
      <c r="E212" s="63"/>
      <c r="F212" s="63"/>
      <c r="G212" s="63"/>
    </row>
    <row r="213" spans="2:28" ht="45.6" customHeight="1" thickBot="1">
      <c r="B213" s="63"/>
      <c r="C213" s="63"/>
      <c r="D213" s="63"/>
      <c r="E213" s="63"/>
      <c r="F213" s="63"/>
      <c r="G213" s="63"/>
    </row>
    <row r="214" spans="2:28" ht="14.25" thickBot="1">
      <c r="B214" s="63" t="s">
        <v>106</v>
      </c>
      <c r="C214" s="63"/>
      <c r="D214" s="63"/>
      <c r="E214" s="63"/>
      <c r="F214" s="63"/>
      <c r="G214" s="63"/>
    </row>
    <row r="215" spans="2:28" ht="45.6" customHeight="1" thickBot="1">
      <c r="B215" s="63"/>
      <c r="C215" s="63"/>
      <c r="D215" s="63"/>
      <c r="E215" s="63"/>
      <c r="F215" s="63"/>
      <c r="G215" s="63"/>
    </row>
    <row r="216" spans="2:28" ht="14.25" thickBot="1">
      <c r="B216" s="63" t="s">
        <v>107</v>
      </c>
      <c r="C216" s="63"/>
      <c r="D216" s="63"/>
      <c r="E216" s="63"/>
      <c r="F216" s="63"/>
      <c r="G216" s="63"/>
    </row>
    <row r="217" spans="2:28" ht="14.25" thickBot="1">
      <c r="B217" s="63"/>
      <c r="C217" s="63"/>
      <c r="D217" s="63"/>
      <c r="E217" s="63"/>
      <c r="F217" s="63"/>
      <c r="G217" s="63"/>
    </row>
    <row r="218" spans="2:28" ht="14.25" thickBot="1">
      <c r="B218" s="63" t="s">
        <v>108</v>
      </c>
      <c r="C218" s="63"/>
      <c r="D218" s="63"/>
      <c r="E218" s="63"/>
      <c r="F218" s="63"/>
      <c r="G218" s="63"/>
    </row>
    <row r="219" spans="2:28" ht="14.25" thickBot="1">
      <c r="B219" s="63"/>
      <c r="C219" s="63"/>
      <c r="D219" s="63"/>
      <c r="E219" s="63"/>
      <c r="F219" s="63"/>
      <c r="G219" s="63"/>
    </row>
    <row r="220" spans="2:28" ht="14.25" thickBot="1">
      <c r="B220" s="63" t="s">
        <v>109</v>
      </c>
      <c r="C220" s="63"/>
      <c r="D220" s="63"/>
      <c r="E220" s="63"/>
      <c r="F220" s="63"/>
      <c r="G220" s="63"/>
    </row>
    <row r="221" spans="2:28" ht="14.25" thickBot="1">
      <c r="B221" s="63"/>
      <c r="C221" s="63"/>
      <c r="D221" s="63"/>
      <c r="E221" s="63"/>
      <c r="F221" s="63"/>
      <c r="G221" s="63"/>
    </row>
    <row r="222" spans="2:28" ht="14.25" thickBot="1">
      <c r="B222" s="63" t="s">
        <v>110</v>
      </c>
      <c r="C222" s="63"/>
      <c r="D222" s="63"/>
      <c r="E222" s="63"/>
      <c r="F222" s="63"/>
      <c r="G222" s="63"/>
    </row>
    <row r="223" spans="2:28" ht="14.25" thickBot="1">
      <c r="B223" s="63"/>
      <c r="C223" s="63"/>
      <c r="D223" s="63"/>
      <c r="E223" s="63"/>
      <c r="F223" s="63"/>
      <c r="G223" s="63"/>
    </row>
    <row r="224" spans="2:28" ht="14.25" thickBot="1">
      <c r="B224" s="63" t="s">
        <v>111</v>
      </c>
      <c r="C224" s="63"/>
      <c r="D224" s="63"/>
      <c r="E224" s="63"/>
      <c r="F224" s="63"/>
      <c r="G224" s="63"/>
    </row>
    <row r="225" spans="2:28" ht="14.25" thickBot="1">
      <c r="B225" s="63"/>
      <c r="C225" s="63"/>
      <c r="D225" s="63"/>
      <c r="E225" s="63"/>
      <c r="F225" s="63"/>
      <c r="G225" s="63"/>
    </row>
    <row r="226" spans="2:28" ht="14.25" thickBot="1">
      <c r="B226" s="63" t="s">
        <v>112</v>
      </c>
      <c r="C226" s="63"/>
      <c r="D226" s="63"/>
      <c r="E226" s="63"/>
      <c r="F226" s="63"/>
      <c r="G226" s="63"/>
    </row>
    <row r="227" spans="2:28" ht="14.25" thickBot="1">
      <c r="B227" s="63"/>
      <c r="C227" s="63"/>
      <c r="D227" s="63"/>
      <c r="E227" s="63"/>
      <c r="F227" s="63"/>
      <c r="G227" s="63"/>
    </row>
    <row r="228" spans="2:28" ht="14.25" thickBot="1">
      <c r="B228" s="63" t="s">
        <v>113</v>
      </c>
      <c r="C228" s="63"/>
      <c r="D228" s="63"/>
      <c r="E228" s="63"/>
      <c r="F228" s="63"/>
      <c r="G228" s="63"/>
      <c r="H228" s="64">
        <v>1</v>
      </c>
      <c r="I228" s="64"/>
      <c r="J228" s="64">
        <v>1</v>
      </c>
      <c r="K228" s="64"/>
      <c r="L228" s="65"/>
      <c r="M228" s="65"/>
      <c r="N228" s="65"/>
      <c r="O228" s="65"/>
      <c r="P228" s="65"/>
      <c r="Q228" s="65"/>
      <c r="R228" s="65"/>
      <c r="S228" s="65"/>
      <c r="T228" s="65"/>
      <c r="U228" s="65"/>
      <c r="V228" s="65"/>
      <c r="W228" s="65"/>
      <c r="X228" s="65"/>
      <c r="Y228" s="65"/>
      <c r="Z228" s="65"/>
      <c r="AA228" s="65"/>
      <c r="AB228" s="65"/>
    </row>
    <row r="229" spans="2:28" ht="14.25" thickBot="1">
      <c r="B229" s="63"/>
      <c r="C229" s="63"/>
      <c r="D229" s="63"/>
      <c r="E229" s="63"/>
      <c r="F229" s="63"/>
      <c r="G229" s="63"/>
      <c r="H229" s="64"/>
      <c r="I229" s="64"/>
      <c r="J229" s="64"/>
      <c r="K229" s="64"/>
      <c r="L229" s="65"/>
      <c r="M229" s="65"/>
      <c r="N229" s="65"/>
      <c r="O229" s="65"/>
      <c r="P229" s="65"/>
      <c r="Q229" s="65"/>
      <c r="R229" s="65"/>
      <c r="S229" s="65"/>
      <c r="T229" s="65"/>
      <c r="U229" s="65"/>
      <c r="V229" s="65"/>
      <c r="W229" s="65"/>
      <c r="X229" s="65"/>
      <c r="Y229" s="65"/>
      <c r="Z229" s="65"/>
      <c r="AA229" s="65"/>
      <c r="AB229" s="65"/>
    </row>
    <row r="230" spans="2:28" ht="14.25" thickBot="1">
      <c r="B230" s="63" t="s">
        <v>114</v>
      </c>
      <c r="C230" s="63"/>
      <c r="D230" s="63"/>
      <c r="E230" s="63"/>
      <c r="F230" s="63"/>
      <c r="G230" s="63"/>
      <c r="H230" s="64">
        <v>1</v>
      </c>
      <c r="I230" s="64"/>
      <c r="J230" s="64">
        <v>1</v>
      </c>
      <c r="K230" s="64"/>
      <c r="L230" s="65"/>
      <c r="M230" s="65"/>
      <c r="N230" s="65"/>
      <c r="O230" s="65"/>
      <c r="P230" s="65"/>
      <c r="Q230" s="65"/>
      <c r="R230" s="65"/>
      <c r="S230" s="65"/>
      <c r="T230" s="65"/>
      <c r="U230" s="65"/>
      <c r="V230" s="65"/>
      <c r="W230" s="65"/>
      <c r="X230" s="65"/>
      <c r="Y230" s="65"/>
      <c r="Z230" s="65"/>
      <c r="AA230" s="65"/>
      <c r="AB230" s="65"/>
    </row>
    <row r="231" spans="2:28" ht="14.25" thickBot="1">
      <c r="B231" s="63"/>
      <c r="C231" s="63"/>
      <c r="D231" s="63"/>
      <c r="E231" s="63"/>
      <c r="F231" s="63"/>
      <c r="G231" s="63"/>
      <c r="H231" s="64"/>
      <c r="I231" s="64"/>
      <c r="J231" s="64"/>
      <c r="K231" s="64"/>
      <c r="L231" s="65"/>
      <c r="M231" s="65"/>
      <c r="N231" s="65"/>
      <c r="O231" s="65"/>
      <c r="P231" s="65"/>
      <c r="Q231" s="65"/>
      <c r="R231" s="65"/>
      <c r="S231" s="65"/>
      <c r="T231" s="65"/>
      <c r="U231" s="65"/>
      <c r="V231" s="65"/>
      <c r="W231" s="65"/>
      <c r="X231" s="65"/>
      <c r="Y231" s="65"/>
      <c r="Z231" s="65"/>
      <c r="AA231" s="65"/>
      <c r="AB231" s="65"/>
    </row>
    <row r="232" spans="2:28" ht="14.25" thickBot="1">
      <c r="B232" s="63" t="s">
        <v>115</v>
      </c>
      <c r="C232" s="63"/>
      <c r="D232" s="63"/>
      <c r="E232" s="63"/>
      <c r="F232" s="63"/>
      <c r="G232" s="63"/>
      <c r="H232" s="64">
        <v>1</v>
      </c>
      <c r="I232" s="64"/>
      <c r="J232" s="64">
        <v>1</v>
      </c>
      <c r="K232" s="64"/>
      <c r="L232" s="65"/>
      <c r="M232" s="65"/>
      <c r="N232" s="65"/>
      <c r="O232" s="65"/>
      <c r="P232" s="65"/>
      <c r="Q232" s="65"/>
      <c r="R232" s="65"/>
      <c r="S232" s="65"/>
      <c r="T232" s="65"/>
      <c r="U232" s="65"/>
      <c r="V232" s="65"/>
      <c r="W232" s="65"/>
      <c r="X232" s="65"/>
      <c r="Y232" s="65"/>
      <c r="Z232" s="65"/>
      <c r="AA232" s="65"/>
      <c r="AB232" s="65"/>
    </row>
    <row r="233" spans="2:28" ht="14.25" thickBot="1">
      <c r="B233" s="63"/>
      <c r="C233" s="63"/>
      <c r="D233" s="63"/>
      <c r="E233" s="63"/>
      <c r="F233" s="63"/>
      <c r="G233" s="63"/>
      <c r="H233" s="64"/>
      <c r="I233" s="64"/>
      <c r="J233" s="64"/>
      <c r="K233" s="64"/>
      <c r="L233" s="65"/>
      <c r="M233" s="65"/>
      <c r="N233" s="65"/>
      <c r="O233" s="65"/>
      <c r="P233" s="65"/>
      <c r="Q233" s="65"/>
      <c r="R233" s="65"/>
      <c r="S233" s="65"/>
      <c r="T233" s="65"/>
      <c r="U233" s="65"/>
      <c r="V233" s="65"/>
      <c r="W233" s="65"/>
      <c r="X233" s="65"/>
      <c r="Y233" s="65"/>
      <c r="Z233" s="65"/>
      <c r="AA233" s="65"/>
      <c r="AB233" s="65"/>
    </row>
    <row r="234" spans="2:28" ht="14.25" thickBot="1">
      <c r="B234" s="63" t="s">
        <v>116</v>
      </c>
      <c r="C234" s="63"/>
      <c r="D234" s="63"/>
      <c r="E234" s="63"/>
      <c r="F234" s="63"/>
      <c r="G234" s="63"/>
      <c r="H234" s="64">
        <v>1</v>
      </c>
      <c r="I234" s="64"/>
      <c r="J234" s="64">
        <v>1</v>
      </c>
      <c r="K234" s="64"/>
      <c r="L234" s="65"/>
      <c r="M234" s="65"/>
      <c r="N234" s="65"/>
      <c r="O234" s="65"/>
      <c r="P234" s="65"/>
      <c r="Q234" s="65"/>
      <c r="R234" s="65"/>
      <c r="S234" s="65"/>
      <c r="T234" s="65"/>
      <c r="U234" s="65"/>
      <c r="V234" s="65"/>
      <c r="W234" s="65"/>
      <c r="X234" s="65"/>
      <c r="Y234" s="65"/>
      <c r="Z234" s="65"/>
      <c r="AA234" s="65"/>
      <c r="AB234" s="65"/>
    </row>
    <row r="235" spans="2:28" ht="14.25" thickBot="1">
      <c r="B235" s="63"/>
      <c r="C235" s="63"/>
      <c r="D235" s="63"/>
      <c r="E235" s="63"/>
      <c r="F235" s="63"/>
      <c r="G235" s="63"/>
      <c r="H235" s="64"/>
      <c r="I235" s="64"/>
      <c r="J235" s="64"/>
      <c r="K235" s="64"/>
      <c r="L235" s="65"/>
      <c r="M235" s="65"/>
      <c r="N235" s="65"/>
      <c r="O235" s="65"/>
      <c r="P235" s="65"/>
      <c r="Q235" s="65"/>
      <c r="R235" s="65"/>
      <c r="S235" s="65"/>
      <c r="T235" s="65"/>
      <c r="U235" s="65"/>
      <c r="V235" s="65"/>
      <c r="W235" s="65"/>
      <c r="X235" s="65"/>
      <c r="Y235" s="65"/>
      <c r="Z235" s="65"/>
      <c r="AA235" s="65"/>
      <c r="AB235" s="65"/>
    </row>
    <row r="236" spans="2:28" ht="14.25" thickBot="1">
      <c r="B236" s="63" t="s">
        <v>117</v>
      </c>
      <c r="C236" s="63"/>
      <c r="D236" s="63"/>
      <c r="E236" s="63"/>
      <c r="F236" s="63"/>
      <c r="G236" s="63"/>
      <c r="H236" s="64">
        <v>1</v>
      </c>
      <c r="I236" s="64"/>
      <c r="J236" s="64">
        <v>1</v>
      </c>
      <c r="K236" s="64"/>
      <c r="L236" s="65"/>
      <c r="M236" s="65"/>
      <c r="N236" s="65"/>
      <c r="O236" s="65"/>
      <c r="P236" s="65"/>
      <c r="Q236" s="65"/>
      <c r="R236" s="65"/>
      <c r="S236" s="65"/>
      <c r="T236" s="65"/>
      <c r="U236" s="65"/>
      <c r="V236" s="65"/>
      <c r="W236" s="65"/>
      <c r="X236" s="65"/>
      <c r="Y236" s="65"/>
      <c r="Z236" s="65"/>
      <c r="AA236" s="65"/>
      <c r="AB236" s="65"/>
    </row>
    <row r="237" spans="2:28" ht="14.25" thickBot="1">
      <c r="B237" s="63"/>
      <c r="C237" s="63"/>
      <c r="D237" s="63"/>
      <c r="E237" s="63"/>
      <c r="F237" s="63"/>
      <c r="G237" s="63"/>
      <c r="H237" s="64"/>
      <c r="I237" s="64"/>
      <c r="J237" s="64"/>
      <c r="K237" s="64"/>
      <c r="L237" s="65"/>
      <c r="M237" s="65"/>
      <c r="N237" s="65"/>
      <c r="O237" s="65"/>
      <c r="P237" s="65"/>
      <c r="Q237" s="65"/>
      <c r="R237" s="65"/>
      <c r="S237" s="65"/>
      <c r="T237" s="65"/>
      <c r="U237" s="65"/>
      <c r="V237" s="65"/>
      <c r="W237" s="65"/>
      <c r="X237" s="65"/>
      <c r="Y237" s="65"/>
      <c r="Z237" s="65"/>
      <c r="AA237" s="65"/>
      <c r="AB237" s="65"/>
    </row>
    <row r="238" spans="2:28" ht="14.25" thickBot="1">
      <c r="B238" s="63" t="s">
        <v>118</v>
      </c>
      <c r="C238" s="63"/>
      <c r="D238" s="63"/>
      <c r="E238" s="63"/>
      <c r="F238" s="63"/>
      <c r="G238" s="63"/>
      <c r="H238" s="64">
        <v>1</v>
      </c>
      <c r="I238" s="64"/>
      <c r="J238" s="64">
        <v>1</v>
      </c>
      <c r="K238" s="64"/>
      <c r="L238" s="65"/>
      <c r="M238" s="65"/>
      <c r="N238" s="65"/>
      <c r="O238" s="65"/>
      <c r="P238" s="65"/>
      <c r="Q238" s="65"/>
      <c r="R238" s="65"/>
      <c r="S238" s="65"/>
      <c r="T238" s="65"/>
      <c r="U238" s="65"/>
      <c r="V238" s="65"/>
      <c r="W238" s="65"/>
      <c r="X238" s="65"/>
      <c r="Y238" s="65"/>
      <c r="Z238" s="65"/>
      <c r="AA238" s="65"/>
      <c r="AB238" s="65"/>
    </row>
    <row r="239" spans="2:28" ht="14.25" thickBot="1">
      <c r="B239" s="63"/>
      <c r="C239" s="63"/>
      <c r="D239" s="63"/>
      <c r="E239" s="63"/>
      <c r="F239" s="63"/>
      <c r="G239" s="63"/>
      <c r="H239" s="64"/>
      <c r="I239" s="64"/>
      <c r="J239" s="64"/>
      <c r="K239" s="64"/>
      <c r="L239" s="65"/>
      <c r="M239" s="65"/>
      <c r="N239" s="65"/>
      <c r="O239" s="65"/>
      <c r="P239" s="65"/>
      <c r="Q239" s="65"/>
      <c r="R239" s="65"/>
      <c r="S239" s="65"/>
      <c r="T239" s="65"/>
      <c r="U239" s="65"/>
      <c r="V239" s="65"/>
      <c r="W239" s="65"/>
      <c r="X239" s="65"/>
      <c r="Y239" s="65"/>
      <c r="Z239" s="65"/>
      <c r="AA239" s="65"/>
      <c r="AB239" s="65"/>
    </row>
    <row r="240" spans="2:28" ht="14.25" thickBot="1">
      <c r="B240" s="63" t="s">
        <v>119</v>
      </c>
      <c r="C240" s="63"/>
      <c r="D240" s="63"/>
      <c r="E240" s="63"/>
      <c r="F240" s="63"/>
      <c r="G240" s="63"/>
      <c r="H240" s="64">
        <v>1</v>
      </c>
      <c r="I240" s="64"/>
      <c r="J240" s="64">
        <v>1</v>
      </c>
      <c r="K240" s="64"/>
      <c r="L240" s="65"/>
      <c r="M240" s="65"/>
      <c r="N240" s="65"/>
      <c r="O240" s="65"/>
      <c r="P240" s="65"/>
      <c r="Q240" s="65"/>
      <c r="R240" s="65"/>
      <c r="S240" s="65"/>
      <c r="T240" s="65"/>
      <c r="U240" s="65"/>
      <c r="V240" s="65"/>
      <c r="W240" s="65"/>
      <c r="X240" s="65"/>
      <c r="Y240" s="65"/>
      <c r="Z240" s="65"/>
      <c r="AA240" s="65"/>
      <c r="AB240" s="65"/>
    </row>
    <row r="241" spans="2:28" ht="14.25" thickBot="1">
      <c r="B241" s="63"/>
      <c r="C241" s="63"/>
      <c r="D241" s="63"/>
      <c r="E241" s="63"/>
      <c r="F241" s="63"/>
      <c r="G241" s="63"/>
      <c r="H241" s="64"/>
      <c r="I241" s="64"/>
      <c r="J241" s="64"/>
      <c r="K241" s="64"/>
      <c r="L241" s="65"/>
      <c r="M241" s="65"/>
      <c r="N241" s="65"/>
      <c r="O241" s="65"/>
      <c r="P241" s="65"/>
      <c r="Q241" s="65"/>
      <c r="R241" s="65"/>
      <c r="S241" s="65"/>
      <c r="T241" s="65"/>
      <c r="U241" s="65"/>
      <c r="V241" s="65"/>
      <c r="W241" s="65"/>
      <c r="X241" s="65"/>
      <c r="Y241" s="65"/>
      <c r="Z241" s="65"/>
      <c r="AA241" s="65"/>
      <c r="AB241" s="65"/>
    </row>
    <row r="242" spans="2:28" ht="14.25" thickBot="1">
      <c r="B242" s="63" t="s">
        <v>120</v>
      </c>
      <c r="C242" s="63"/>
      <c r="D242" s="63"/>
      <c r="E242" s="63"/>
      <c r="F242" s="63"/>
      <c r="G242" s="63"/>
      <c r="H242" s="64">
        <v>1</v>
      </c>
      <c r="I242" s="64"/>
      <c r="J242" s="64">
        <v>1</v>
      </c>
      <c r="K242" s="64"/>
      <c r="L242" s="65"/>
      <c r="M242" s="65"/>
      <c r="N242" s="65"/>
      <c r="O242" s="65"/>
      <c r="P242" s="65"/>
      <c r="Q242" s="65"/>
      <c r="R242" s="65"/>
      <c r="S242" s="65"/>
      <c r="T242" s="65"/>
      <c r="U242" s="65"/>
      <c r="V242" s="65"/>
      <c r="W242" s="65"/>
      <c r="X242" s="65"/>
      <c r="Y242" s="65"/>
      <c r="Z242" s="65"/>
      <c r="AA242" s="65"/>
      <c r="AB242" s="65"/>
    </row>
    <row r="243" spans="2:28" ht="14.25" thickBot="1">
      <c r="B243" s="63"/>
      <c r="C243" s="63"/>
      <c r="D243" s="63"/>
      <c r="E243" s="63"/>
      <c r="F243" s="63"/>
      <c r="G243" s="63"/>
      <c r="H243" s="64"/>
      <c r="I243" s="64"/>
      <c r="J243" s="64"/>
      <c r="K243" s="64"/>
      <c r="L243" s="65"/>
      <c r="M243" s="65"/>
      <c r="N243" s="65"/>
      <c r="O243" s="65"/>
      <c r="P243" s="65"/>
      <c r="Q243" s="65"/>
      <c r="R243" s="65"/>
      <c r="S243" s="65"/>
      <c r="T243" s="65"/>
      <c r="U243" s="65"/>
      <c r="V243" s="65"/>
      <c r="W243" s="65"/>
      <c r="X243" s="65"/>
      <c r="Y243" s="65"/>
      <c r="Z243" s="65"/>
      <c r="AA243" s="65"/>
      <c r="AB243" s="65"/>
    </row>
    <row r="244" spans="2:28" ht="14.25" thickBot="1">
      <c r="B244" s="63" t="s">
        <v>121</v>
      </c>
      <c r="C244" s="63"/>
      <c r="D244" s="63"/>
      <c r="E244" s="63"/>
      <c r="F244" s="63"/>
      <c r="G244" s="63"/>
      <c r="H244" s="64">
        <v>1</v>
      </c>
      <c r="I244" s="64"/>
      <c r="J244" s="64">
        <v>1</v>
      </c>
      <c r="K244" s="64"/>
      <c r="L244" s="65"/>
      <c r="M244" s="65"/>
      <c r="N244" s="65"/>
      <c r="O244" s="65"/>
      <c r="P244" s="65"/>
      <c r="Q244" s="65"/>
      <c r="R244" s="65"/>
      <c r="S244" s="65"/>
      <c r="T244" s="65"/>
      <c r="U244" s="65"/>
      <c r="V244" s="65"/>
      <c r="W244" s="65"/>
      <c r="X244" s="65"/>
      <c r="Y244" s="65"/>
      <c r="Z244" s="65"/>
      <c r="AA244" s="65"/>
      <c r="AB244" s="65"/>
    </row>
    <row r="245" spans="2:28" ht="14.25" thickBot="1">
      <c r="B245" s="63"/>
      <c r="C245" s="63"/>
      <c r="D245" s="63"/>
      <c r="E245" s="63"/>
      <c r="F245" s="63"/>
      <c r="G245" s="63"/>
      <c r="H245" s="64"/>
      <c r="I245" s="64"/>
      <c r="J245" s="64"/>
      <c r="K245" s="64"/>
      <c r="L245" s="65"/>
      <c r="M245" s="65"/>
      <c r="N245" s="65"/>
      <c r="O245" s="65"/>
      <c r="P245" s="65"/>
      <c r="Q245" s="65"/>
      <c r="R245" s="65"/>
      <c r="S245" s="65"/>
      <c r="T245" s="65"/>
      <c r="U245" s="65"/>
      <c r="V245" s="65"/>
      <c r="W245" s="65"/>
      <c r="X245" s="65"/>
      <c r="Y245" s="65"/>
      <c r="Z245" s="65"/>
      <c r="AA245" s="65"/>
      <c r="AB245" s="65"/>
    </row>
    <row r="246" spans="2:28" ht="14.25" thickBot="1">
      <c r="B246" s="63" t="s">
        <v>122</v>
      </c>
      <c r="C246" s="63"/>
      <c r="D246" s="63"/>
      <c r="E246" s="63"/>
      <c r="F246" s="63"/>
      <c r="G246" s="63"/>
      <c r="H246" s="64">
        <v>1</v>
      </c>
      <c r="I246" s="64"/>
      <c r="J246" s="64">
        <v>1</v>
      </c>
      <c r="K246" s="64"/>
      <c r="L246" s="65"/>
      <c r="M246" s="65"/>
      <c r="N246" s="65"/>
      <c r="O246" s="65"/>
      <c r="P246" s="65"/>
      <c r="Q246" s="65"/>
      <c r="R246" s="65"/>
      <c r="S246" s="65"/>
      <c r="T246" s="65"/>
      <c r="U246" s="65"/>
      <c r="V246" s="65"/>
      <c r="W246" s="65"/>
      <c r="X246" s="65"/>
      <c r="Y246" s="65"/>
      <c r="Z246" s="65"/>
      <c r="AA246" s="65"/>
      <c r="AB246" s="65"/>
    </row>
    <row r="247" spans="2:28" ht="14.25" thickBot="1">
      <c r="B247" s="63"/>
      <c r="C247" s="63"/>
      <c r="D247" s="63"/>
      <c r="E247" s="63"/>
      <c r="F247" s="63"/>
      <c r="G247" s="63"/>
      <c r="H247" s="64"/>
      <c r="I247" s="64"/>
      <c r="J247" s="64"/>
      <c r="K247" s="64"/>
      <c r="L247" s="65"/>
      <c r="M247" s="65"/>
      <c r="N247" s="65"/>
      <c r="O247" s="65"/>
      <c r="P247" s="65"/>
      <c r="Q247" s="65"/>
      <c r="R247" s="65"/>
      <c r="S247" s="65"/>
      <c r="T247" s="65"/>
      <c r="U247" s="65"/>
      <c r="V247" s="65"/>
      <c r="W247" s="65"/>
      <c r="X247" s="65"/>
      <c r="Y247" s="65"/>
      <c r="Z247" s="65"/>
      <c r="AA247" s="65"/>
      <c r="AB247" s="65"/>
    </row>
    <row r="248" spans="2:28" ht="14.25" thickBot="1">
      <c r="B248" s="63" t="s">
        <v>123</v>
      </c>
      <c r="C248" s="63"/>
      <c r="D248" s="63"/>
      <c r="E248" s="63"/>
      <c r="F248" s="63"/>
      <c r="G248" s="63"/>
      <c r="H248" s="64">
        <v>1</v>
      </c>
      <c r="I248" s="64"/>
      <c r="J248" s="64">
        <v>1</v>
      </c>
      <c r="K248" s="64"/>
      <c r="L248" s="65"/>
      <c r="M248" s="65"/>
      <c r="N248" s="65"/>
      <c r="O248" s="65"/>
      <c r="P248" s="65"/>
      <c r="Q248" s="65"/>
      <c r="R248" s="65"/>
      <c r="S248" s="65"/>
      <c r="T248" s="65"/>
      <c r="U248" s="65"/>
      <c r="V248" s="65"/>
      <c r="W248" s="65"/>
      <c r="X248" s="65"/>
      <c r="Y248" s="65"/>
      <c r="Z248" s="65"/>
      <c r="AA248" s="65"/>
      <c r="AB248" s="65"/>
    </row>
    <row r="249" spans="2:28" ht="14.25" thickBot="1">
      <c r="B249" s="63"/>
      <c r="C249" s="63"/>
      <c r="D249" s="63"/>
      <c r="E249" s="63"/>
      <c r="F249" s="63"/>
      <c r="G249" s="63"/>
      <c r="H249" s="64"/>
      <c r="I249" s="64"/>
      <c r="J249" s="64"/>
      <c r="K249" s="64"/>
      <c r="L249" s="65"/>
      <c r="M249" s="65"/>
      <c r="N249" s="65"/>
      <c r="O249" s="65"/>
      <c r="P249" s="65"/>
      <c r="Q249" s="65"/>
      <c r="R249" s="65"/>
      <c r="S249" s="65"/>
      <c r="T249" s="65"/>
      <c r="U249" s="65"/>
      <c r="V249" s="65"/>
      <c r="W249" s="65"/>
      <c r="X249" s="65"/>
      <c r="Y249" s="65"/>
      <c r="Z249" s="65"/>
      <c r="AA249" s="65"/>
      <c r="AB249" s="65"/>
    </row>
    <row r="250" spans="2:28" ht="14.25" thickBot="1">
      <c r="B250" s="63" t="s">
        <v>124</v>
      </c>
      <c r="C250" s="63"/>
      <c r="D250" s="63"/>
      <c r="E250" s="63"/>
      <c r="F250" s="63"/>
      <c r="G250" s="63"/>
      <c r="H250" s="64">
        <v>1</v>
      </c>
      <c r="I250" s="64"/>
      <c r="J250" s="64">
        <v>1</v>
      </c>
      <c r="K250" s="64"/>
      <c r="L250" s="65"/>
      <c r="M250" s="65"/>
      <c r="N250" s="65"/>
      <c r="O250" s="65"/>
      <c r="P250" s="65"/>
      <c r="Q250" s="65"/>
      <c r="R250" s="65"/>
      <c r="S250" s="65"/>
      <c r="T250" s="65"/>
      <c r="U250" s="65"/>
      <c r="V250" s="65"/>
      <c r="W250" s="65"/>
      <c r="X250" s="65"/>
      <c r="Y250" s="65"/>
      <c r="Z250" s="65"/>
      <c r="AA250" s="65"/>
      <c r="AB250" s="65"/>
    </row>
    <row r="251" spans="2:28" ht="14.25" thickBot="1">
      <c r="B251" s="63"/>
      <c r="C251" s="63"/>
      <c r="D251" s="63"/>
      <c r="E251" s="63"/>
      <c r="F251" s="63"/>
      <c r="G251" s="63"/>
      <c r="H251" s="64"/>
      <c r="I251" s="64"/>
      <c r="J251" s="64"/>
      <c r="K251" s="64"/>
      <c r="L251" s="65"/>
      <c r="M251" s="65"/>
      <c r="N251" s="65"/>
      <c r="O251" s="65"/>
      <c r="P251" s="65"/>
      <c r="Q251" s="65"/>
      <c r="R251" s="65"/>
      <c r="S251" s="65"/>
      <c r="T251" s="65"/>
      <c r="U251" s="65"/>
      <c r="V251" s="65"/>
      <c r="W251" s="65"/>
      <c r="X251" s="65"/>
      <c r="Y251" s="65"/>
      <c r="Z251" s="65"/>
      <c r="AA251" s="65"/>
      <c r="AB251" s="65"/>
    </row>
    <row r="252" spans="2:28" ht="14.25" thickBot="1">
      <c r="B252" s="63" t="s">
        <v>125</v>
      </c>
      <c r="C252" s="63"/>
      <c r="D252" s="63"/>
      <c r="E252" s="63"/>
      <c r="F252" s="63"/>
      <c r="G252" s="63"/>
      <c r="H252" s="64">
        <v>1</v>
      </c>
      <c r="I252" s="64"/>
      <c r="J252" s="64">
        <v>1</v>
      </c>
      <c r="K252" s="64"/>
      <c r="L252" s="65"/>
      <c r="M252" s="65"/>
      <c r="N252" s="65"/>
      <c r="O252" s="65"/>
      <c r="P252" s="65"/>
      <c r="Q252" s="65"/>
      <c r="R252" s="65"/>
      <c r="S252" s="65"/>
      <c r="T252" s="65"/>
      <c r="U252" s="65"/>
      <c r="V252" s="65"/>
      <c r="W252" s="65"/>
      <c r="X252" s="65"/>
      <c r="Y252" s="65"/>
      <c r="Z252" s="65"/>
      <c r="AA252" s="65"/>
      <c r="AB252" s="65"/>
    </row>
    <row r="253" spans="2:28" ht="14.25" thickBot="1">
      <c r="B253" s="63"/>
      <c r="C253" s="63"/>
      <c r="D253" s="63"/>
      <c r="E253" s="63"/>
      <c r="F253" s="63"/>
      <c r="G253" s="63"/>
      <c r="H253" s="64"/>
      <c r="I253" s="64"/>
      <c r="J253" s="64"/>
      <c r="K253" s="64"/>
      <c r="L253" s="65"/>
      <c r="M253" s="65"/>
      <c r="N253" s="65"/>
      <c r="O253" s="65"/>
      <c r="P253" s="65"/>
      <c r="Q253" s="65"/>
      <c r="R253" s="65"/>
      <c r="S253" s="65"/>
      <c r="T253" s="65"/>
      <c r="U253" s="65"/>
      <c r="V253" s="65"/>
      <c r="W253" s="65"/>
      <c r="X253" s="65"/>
      <c r="Y253" s="65"/>
      <c r="Z253" s="65"/>
      <c r="AA253" s="65"/>
      <c r="AB253" s="65"/>
    </row>
    <row r="254" spans="2:28" ht="14.25" thickBot="1">
      <c r="B254" s="63" t="s">
        <v>126</v>
      </c>
      <c r="C254" s="63"/>
      <c r="D254" s="63"/>
      <c r="E254" s="63"/>
      <c r="F254" s="63"/>
      <c r="G254" s="63"/>
      <c r="H254" s="64">
        <v>1</v>
      </c>
      <c r="I254" s="64"/>
      <c r="J254" s="64">
        <v>1</v>
      </c>
      <c r="K254" s="64"/>
      <c r="L254" s="65"/>
      <c r="M254" s="65"/>
      <c r="N254" s="65"/>
      <c r="O254" s="65"/>
      <c r="P254" s="65"/>
      <c r="Q254" s="65"/>
      <c r="R254" s="65"/>
      <c r="S254" s="65"/>
      <c r="T254" s="65"/>
      <c r="U254" s="65"/>
      <c r="V254" s="65"/>
      <c r="W254" s="65"/>
      <c r="X254" s="65"/>
      <c r="Y254" s="65"/>
      <c r="Z254" s="65"/>
      <c r="AA254" s="65"/>
      <c r="AB254" s="65"/>
    </row>
    <row r="255" spans="2:28" ht="14.25" thickBot="1">
      <c r="B255" s="63"/>
      <c r="C255" s="63"/>
      <c r="D255" s="63"/>
      <c r="E255" s="63"/>
      <c r="F255" s="63"/>
      <c r="G255" s="63"/>
      <c r="H255" s="64"/>
      <c r="I255" s="64"/>
      <c r="J255" s="64"/>
      <c r="K255" s="64"/>
      <c r="L255" s="65"/>
      <c r="M255" s="65"/>
      <c r="N255" s="65"/>
      <c r="O255" s="65"/>
      <c r="P255" s="65"/>
      <c r="Q255" s="65"/>
      <c r="R255" s="65"/>
      <c r="S255" s="65"/>
      <c r="T255" s="65"/>
      <c r="U255" s="65"/>
      <c r="V255" s="65"/>
      <c r="W255" s="65"/>
      <c r="X255" s="65"/>
      <c r="Y255" s="65"/>
      <c r="Z255" s="65"/>
      <c r="AA255" s="65"/>
      <c r="AB255" s="65"/>
    </row>
    <row r="256" spans="2:28" ht="14.25" thickBot="1">
      <c r="B256" s="63" t="s">
        <v>127</v>
      </c>
      <c r="C256" s="63"/>
      <c r="D256" s="63"/>
      <c r="E256" s="63"/>
      <c r="F256" s="63"/>
      <c r="G256" s="63"/>
      <c r="H256" s="64">
        <v>1</v>
      </c>
      <c r="I256" s="64"/>
      <c r="J256" s="64">
        <v>1</v>
      </c>
      <c r="K256" s="64"/>
      <c r="L256" s="65"/>
      <c r="M256" s="65"/>
      <c r="N256" s="65"/>
      <c r="O256" s="65"/>
      <c r="P256" s="65"/>
      <c r="Q256" s="65"/>
      <c r="R256" s="65"/>
      <c r="S256" s="65"/>
      <c r="T256" s="65"/>
      <c r="U256" s="65"/>
      <c r="V256" s="65"/>
      <c r="W256" s="65"/>
      <c r="X256" s="65"/>
      <c r="Y256" s="65"/>
      <c r="Z256" s="65"/>
      <c r="AA256" s="65"/>
      <c r="AB256" s="65"/>
    </row>
    <row r="257" spans="2:28" ht="14.25" thickBot="1">
      <c r="B257" s="63"/>
      <c r="C257" s="63"/>
      <c r="D257" s="63"/>
      <c r="E257" s="63"/>
      <c r="F257" s="63"/>
      <c r="G257" s="63"/>
      <c r="H257" s="64"/>
      <c r="I257" s="64"/>
      <c r="J257" s="64"/>
      <c r="K257" s="64"/>
      <c r="L257" s="65"/>
      <c r="M257" s="65"/>
      <c r="N257" s="65"/>
      <c r="O257" s="65"/>
      <c r="P257" s="65"/>
      <c r="Q257" s="65"/>
      <c r="R257" s="65"/>
      <c r="S257" s="65"/>
      <c r="T257" s="65"/>
      <c r="U257" s="65"/>
      <c r="V257" s="65"/>
      <c r="W257" s="65"/>
      <c r="X257" s="65"/>
      <c r="Y257" s="65"/>
      <c r="Z257" s="65"/>
      <c r="AA257" s="65"/>
      <c r="AB257" s="65"/>
    </row>
    <row r="258" spans="2:28" ht="14.25" thickBot="1">
      <c r="B258" s="63" t="s">
        <v>128</v>
      </c>
      <c r="C258" s="63"/>
      <c r="D258" s="63"/>
      <c r="E258" s="63"/>
      <c r="F258" s="63"/>
      <c r="G258" s="63"/>
      <c r="H258" s="64">
        <v>1</v>
      </c>
      <c r="I258" s="64"/>
      <c r="J258" s="64">
        <v>1</v>
      </c>
      <c r="K258" s="64"/>
      <c r="L258" s="65"/>
      <c r="M258" s="65"/>
      <c r="N258" s="65"/>
      <c r="O258" s="65"/>
      <c r="P258" s="65"/>
      <c r="Q258" s="65"/>
      <c r="R258" s="65"/>
      <c r="S258" s="65"/>
      <c r="T258" s="65"/>
      <c r="U258" s="65"/>
      <c r="V258" s="65"/>
      <c r="W258" s="65"/>
      <c r="X258" s="65"/>
      <c r="Y258" s="65"/>
      <c r="Z258" s="65"/>
      <c r="AA258" s="65"/>
      <c r="AB258" s="65"/>
    </row>
    <row r="259" spans="2:28" ht="14.25" thickBot="1">
      <c r="B259" s="63"/>
      <c r="C259" s="63"/>
      <c r="D259" s="63"/>
      <c r="E259" s="63"/>
      <c r="F259" s="63"/>
      <c r="G259" s="63"/>
      <c r="H259" s="64"/>
      <c r="I259" s="64"/>
      <c r="J259" s="64"/>
      <c r="K259" s="64"/>
      <c r="L259" s="65"/>
      <c r="M259" s="65"/>
      <c r="N259" s="65"/>
      <c r="O259" s="65"/>
      <c r="P259" s="65"/>
      <c r="Q259" s="65"/>
      <c r="R259" s="65"/>
      <c r="S259" s="65"/>
      <c r="T259" s="65"/>
      <c r="U259" s="65"/>
      <c r="V259" s="65"/>
      <c r="W259" s="65"/>
      <c r="X259" s="65"/>
      <c r="Y259" s="65"/>
      <c r="Z259" s="65"/>
      <c r="AA259" s="65"/>
      <c r="AB259" s="65"/>
    </row>
    <row r="260" spans="2:28" ht="14.25" thickBot="1">
      <c r="B260" s="63" t="s">
        <v>129</v>
      </c>
      <c r="C260" s="63"/>
      <c r="D260" s="63"/>
      <c r="E260" s="63"/>
      <c r="F260" s="63"/>
      <c r="G260" s="63"/>
      <c r="H260" s="64">
        <v>1</v>
      </c>
      <c r="I260" s="64"/>
      <c r="J260" s="64">
        <v>1</v>
      </c>
      <c r="K260" s="64"/>
      <c r="L260" s="65"/>
      <c r="M260" s="65"/>
      <c r="N260" s="65"/>
      <c r="O260" s="65"/>
      <c r="P260" s="65"/>
      <c r="Q260" s="65"/>
      <c r="R260" s="65"/>
      <c r="S260" s="65"/>
      <c r="T260" s="65"/>
      <c r="U260" s="65"/>
      <c r="V260" s="65"/>
      <c r="W260" s="65"/>
      <c r="X260" s="65"/>
      <c r="Y260" s="65"/>
      <c r="Z260" s="65"/>
      <c r="AA260" s="65"/>
      <c r="AB260" s="65"/>
    </row>
    <row r="261" spans="2:28" ht="21.75" customHeight="1" thickBot="1">
      <c r="B261" s="63"/>
      <c r="C261" s="63"/>
      <c r="D261" s="63"/>
      <c r="E261" s="63"/>
      <c r="F261" s="63"/>
      <c r="G261" s="63"/>
      <c r="H261" s="64"/>
      <c r="I261" s="64"/>
      <c r="J261" s="64"/>
      <c r="K261" s="64"/>
      <c r="L261" s="65"/>
      <c r="M261" s="65"/>
      <c r="N261" s="65"/>
      <c r="O261" s="65"/>
      <c r="P261" s="65"/>
      <c r="Q261" s="65"/>
      <c r="R261" s="65"/>
      <c r="S261" s="65"/>
      <c r="T261" s="65"/>
      <c r="U261" s="65"/>
      <c r="V261" s="65"/>
      <c r="W261" s="65"/>
      <c r="X261" s="65"/>
      <c r="Y261" s="65"/>
      <c r="Z261" s="65"/>
      <c r="AA261" s="65"/>
      <c r="AB261" s="65"/>
    </row>
    <row r="262" spans="2:28" ht="14.25" thickBot="1">
      <c r="B262" s="63" t="s">
        <v>130</v>
      </c>
      <c r="C262" s="63"/>
      <c r="D262" s="63"/>
      <c r="E262" s="63"/>
      <c r="F262" s="63"/>
      <c r="G262" s="63"/>
      <c r="H262" s="64">
        <v>1</v>
      </c>
      <c r="I262" s="64"/>
      <c r="J262" s="64">
        <v>1</v>
      </c>
      <c r="K262" s="64"/>
      <c r="L262" s="65"/>
      <c r="M262" s="65"/>
      <c r="N262" s="65"/>
      <c r="O262" s="65"/>
      <c r="P262" s="65"/>
      <c r="Q262" s="65"/>
      <c r="R262" s="65"/>
      <c r="S262" s="65"/>
      <c r="T262" s="65"/>
      <c r="U262" s="65"/>
      <c r="V262" s="65"/>
      <c r="W262" s="65"/>
      <c r="X262" s="65"/>
      <c r="Y262" s="65"/>
      <c r="Z262" s="65"/>
      <c r="AA262" s="65"/>
      <c r="AB262" s="65"/>
    </row>
    <row r="263" spans="2:28" ht="21" customHeight="1" thickBot="1">
      <c r="B263" s="63"/>
      <c r="C263" s="63"/>
      <c r="D263" s="63"/>
      <c r="E263" s="63"/>
      <c r="F263" s="63"/>
      <c r="G263" s="63"/>
      <c r="H263" s="64"/>
      <c r="I263" s="64"/>
      <c r="J263" s="64"/>
      <c r="K263" s="64"/>
      <c r="L263" s="65"/>
      <c r="M263" s="65"/>
      <c r="N263" s="65"/>
      <c r="O263" s="65"/>
      <c r="P263" s="65"/>
      <c r="Q263" s="65"/>
      <c r="R263" s="65"/>
      <c r="S263" s="65"/>
      <c r="T263" s="65"/>
      <c r="U263" s="65"/>
      <c r="V263" s="65"/>
      <c r="W263" s="65"/>
      <c r="X263" s="65"/>
      <c r="Y263" s="65"/>
      <c r="Z263" s="65"/>
      <c r="AA263" s="65"/>
      <c r="AB263" s="65"/>
    </row>
    <row r="264" spans="2:28" ht="14.25" thickBot="1">
      <c r="B264" s="63" t="s">
        <v>131</v>
      </c>
      <c r="C264" s="63"/>
      <c r="D264" s="63"/>
      <c r="E264" s="63"/>
      <c r="F264" s="63"/>
      <c r="G264" s="63"/>
      <c r="H264" s="64">
        <v>1</v>
      </c>
      <c r="I264" s="64"/>
      <c r="J264" s="64">
        <v>1</v>
      </c>
      <c r="K264" s="64"/>
    </row>
    <row r="265" spans="2:28" ht="14.25" customHeight="1" thickBot="1">
      <c r="B265" s="63" t="s">
        <v>132</v>
      </c>
      <c r="C265" s="63"/>
      <c r="D265" s="63"/>
      <c r="E265" s="63"/>
      <c r="F265" s="63"/>
      <c r="G265" s="63"/>
      <c r="H265" s="64"/>
      <c r="I265" s="64"/>
      <c r="J265" s="64"/>
      <c r="K265" s="64"/>
    </row>
    <row r="266" spans="2:28" ht="47.25" customHeight="1" thickBot="1">
      <c r="B266" s="63" t="s">
        <v>133</v>
      </c>
      <c r="C266" s="63"/>
      <c r="D266" s="63"/>
      <c r="E266" s="63"/>
      <c r="F266" s="63"/>
      <c r="G266" s="63"/>
    </row>
  </sheetData>
  <mergeCells count="500">
    <mergeCell ref="B264:G265"/>
    <mergeCell ref="B266:G266"/>
    <mergeCell ref="H264:I265"/>
    <mergeCell ref="J264:K265"/>
    <mergeCell ref="B1:G2"/>
    <mergeCell ref="H1:I2"/>
    <mergeCell ref="J1:K2"/>
    <mergeCell ref="L1:AB2"/>
    <mergeCell ref="B3:G4"/>
    <mergeCell ref="H3:I4"/>
    <mergeCell ref="J3:K4"/>
    <mergeCell ref="L3:AB4"/>
    <mergeCell ref="B11:G12"/>
    <mergeCell ref="H11:I12"/>
    <mergeCell ref="J11:K12"/>
    <mergeCell ref="L11:AB12"/>
    <mergeCell ref="B13:G14"/>
    <mergeCell ref="H13:I14"/>
    <mergeCell ref="J13:K14"/>
    <mergeCell ref="L13:AB14"/>
    <mergeCell ref="B7:G8"/>
    <mergeCell ref="H7:I8"/>
    <mergeCell ref="J7:K8"/>
    <mergeCell ref="L7:AB8"/>
    <mergeCell ref="B9:G10"/>
    <mergeCell ref="H9:I10"/>
    <mergeCell ref="J9:K10"/>
    <mergeCell ref="L9:AB10"/>
    <mergeCell ref="B19:G20"/>
    <mergeCell ref="H19:I20"/>
    <mergeCell ref="J19:K20"/>
    <mergeCell ref="L19:AB20"/>
    <mergeCell ref="B21:G22"/>
    <mergeCell ref="H21:I22"/>
    <mergeCell ref="J21:K22"/>
    <mergeCell ref="L21:AB22"/>
    <mergeCell ref="B15:G16"/>
    <mergeCell ref="H15:I16"/>
    <mergeCell ref="J15:K16"/>
    <mergeCell ref="L15:AB16"/>
    <mergeCell ref="B17:G18"/>
    <mergeCell ref="H17:I18"/>
    <mergeCell ref="J17:K18"/>
    <mergeCell ref="L17:AB18"/>
    <mergeCell ref="B27:G28"/>
    <mergeCell ref="H27:I28"/>
    <mergeCell ref="J27:K28"/>
    <mergeCell ref="L27:AB28"/>
    <mergeCell ref="B29:G30"/>
    <mergeCell ref="H29:I30"/>
    <mergeCell ref="J29:K30"/>
    <mergeCell ref="L29:AB30"/>
    <mergeCell ref="B23:G24"/>
    <mergeCell ref="H23:I24"/>
    <mergeCell ref="J23:K24"/>
    <mergeCell ref="L23:AB24"/>
    <mergeCell ref="J25:K26"/>
    <mergeCell ref="L25:AB26"/>
    <mergeCell ref="B25:G26"/>
    <mergeCell ref="H25:I26"/>
    <mergeCell ref="B35:G36"/>
    <mergeCell ref="H35:I36"/>
    <mergeCell ref="J35:K36"/>
    <mergeCell ref="L35:AB36"/>
    <mergeCell ref="B37:G38"/>
    <mergeCell ref="H37:I38"/>
    <mergeCell ref="J37:K38"/>
    <mergeCell ref="L37:AB38"/>
    <mergeCell ref="B31:G32"/>
    <mergeCell ref="H31:I32"/>
    <mergeCell ref="J31:K32"/>
    <mergeCell ref="L31:AB32"/>
    <mergeCell ref="B33:G34"/>
    <mergeCell ref="H33:I34"/>
    <mergeCell ref="J33:K34"/>
    <mergeCell ref="L33:AB34"/>
    <mergeCell ref="H43:I44"/>
    <mergeCell ref="J43:K44"/>
    <mergeCell ref="B43:G44"/>
    <mergeCell ref="L43:AB44"/>
    <mergeCell ref="B45:G46"/>
    <mergeCell ref="H45:I46"/>
    <mergeCell ref="J45:K46"/>
    <mergeCell ref="L45:AB46"/>
    <mergeCell ref="B39:G40"/>
    <mergeCell ref="H39:I40"/>
    <mergeCell ref="J39:K40"/>
    <mergeCell ref="L39:AB40"/>
    <mergeCell ref="B41:G42"/>
    <mergeCell ref="H41:I42"/>
    <mergeCell ref="J41:K42"/>
    <mergeCell ref="L41:AB42"/>
    <mergeCell ref="H51:I52"/>
    <mergeCell ref="B51:G52"/>
    <mergeCell ref="J51:K52"/>
    <mergeCell ref="L51:AB52"/>
    <mergeCell ref="B53:G54"/>
    <mergeCell ref="H53:I54"/>
    <mergeCell ref="J53:K54"/>
    <mergeCell ref="L53:AB54"/>
    <mergeCell ref="B47:G48"/>
    <mergeCell ref="H47:I48"/>
    <mergeCell ref="J47:K48"/>
    <mergeCell ref="L47:AB48"/>
    <mergeCell ref="B49:G50"/>
    <mergeCell ref="H49:I50"/>
    <mergeCell ref="J49:K50"/>
    <mergeCell ref="L49:AB50"/>
    <mergeCell ref="B59:G60"/>
    <mergeCell ref="H59:I60"/>
    <mergeCell ref="J59:K60"/>
    <mergeCell ref="L59:AB60"/>
    <mergeCell ref="B61:G62"/>
    <mergeCell ref="H61:I62"/>
    <mergeCell ref="J61:K62"/>
    <mergeCell ref="L61:AB62"/>
    <mergeCell ref="B55:G56"/>
    <mergeCell ref="H55:I56"/>
    <mergeCell ref="J55:K56"/>
    <mergeCell ref="L55:AB56"/>
    <mergeCell ref="B57:G58"/>
    <mergeCell ref="H57:I58"/>
    <mergeCell ref="J57:K58"/>
    <mergeCell ref="L57:AB58"/>
    <mergeCell ref="B68:G69"/>
    <mergeCell ref="H68:I69"/>
    <mergeCell ref="J68:K69"/>
    <mergeCell ref="L68:AB69"/>
    <mergeCell ref="B70:G71"/>
    <mergeCell ref="H70:I71"/>
    <mergeCell ref="J70:K71"/>
    <mergeCell ref="L70:AB71"/>
    <mergeCell ref="B64:G65"/>
    <mergeCell ref="H64:I65"/>
    <mergeCell ref="J64:K65"/>
    <mergeCell ref="L64:AB65"/>
    <mergeCell ref="B66:G67"/>
    <mergeCell ref="H66:I67"/>
    <mergeCell ref="J66:K67"/>
    <mergeCell ref="L66:AB67"/>
    <mergeCell ref="B82:G83"/>
    <mergeCell ref="H82:I83"/>
    <mergeCell ref="J82:K83"/>
    <mergeCell ref="L82:AB83"/>
    <mergeCell ref="B78:G79"/>
    <mergeCell ref="H78:I79"/>
    <mergeCell ref="B72:G73"/>
    <mergeCell ref="H72:I73"/>
    <mergeCell ref="J72:K73"/>
    <mergeCell ref="L72:AB73"/>
    <mergeCell ref="B74:G75"/>
    <mergeCell ref="H74:I75"/>
    <mergeCell ref="J74:K75"/>
    <mergeCell ref="L74:AB75"/>
    <mergeCell ref="J78:K79"/>
    <mergeCell ref="L78:AB79"/>
    <mergeCell ref="B80:G81"/>
    <mergeCell ref="H80:I81"/>
    <mergeCell ref="J80:K81"/>
    <mergeCell ref="L80:AB81"/>
    <mergeCell ref="B76:G77"/>
    <mergeCell ref="H76:I77"/>
    <mergeCell ref="J76:K77"/>
    <mergeCell ref="L76:AB77"/>
    <mergeCell ref="B84:G85"/>
    <mergeCell ref="H84:I85"/>
    <mergeCell ref="J84:K85"/>
    <mergeCell ref="L84:AB85"/>
    <mergeCell ref="B86:G87"/>
    <mergeCell ref="H86:I87"/>
    <mergeCell ref="J86:K87"/>
    <mergeCell ref="L86:AB87"/>
    <mergeCell ref="H90:I91"/>
    <mergeCell ref="B88:G89"/>
    <mergeCell ref="H88:I89"/>
    <mergeCell ref="J88:K89"/>
    <mergeCell ref="L88:AB89"/>
    <mergeCell ref="B90:G91"/>
    <mergeCell ref="J90:K91"/>
    <mergeCell ref="L90:AB91"/>
    <mergeCell ref="B96:G97"/>
    <mergeCell ref="H96:I97"/>
    <mergeCell ref="J96:K97"/>
    <mergeCell ref="L96:AB97"/>
    <mergeCell ref="B98:G99"/>
    <mergeCell ref="H98:I99"/>
    <mergeCell ref="J98:K99"/>
    <mergeCell ref="L98:AB99"/>
    <mergeCell ref="H92:I93"/>
    <mergeCell ref="B92:G93"/>
    <mergeCell ref="J92:K93"/>
    <mergeCell ref="L92:AB93"/>
    <mergeCell ref="H94:I95"/>
    <mergeCell ref="B94:G95"/>
    <mergeCell ref="J94:K95"/>
    <mergeCell ref="L94:AB95"/>
    <mergeCell ref="B106:G107"/>
    <mergeCell ref="H106:I107"/>
    <mergeCell ref="J106:K107"/>
    <mergeCell ref="L106:AB107"/>
    <mergeCell ref="B104:G105"/>
    <mergeCell ref="H104:I105"/>
    <mergeCell ref="J104:K105"/>
    <mergeCell ref="L104:AB105"/>
    <mergeCell ref="B100:G101"/>
    <mergeCell ref="H100:I101"/>
    <mergeCell ref="J100:K101"/>
    <mergeCell ref="L100:AB101"/>
    <mergeCell ref="B102:G103"/>
    <mergeCell ref="H102:I103"/>
    <mergeCell ref="J102:K103"/>
    <mergeCell ref="L102:AB103"/>
    <mergeCell ref="B112:G113"/>
    <mergeCell ref="H112:I113"/>
    <mergeCell ref="J112:K113"/>
    <mergeCell ref="L112:AB113"/>
    <mergeCell ref="B114:G115"/>
    <mergeCell ref="H114:I115"/>
    <mergeCell ref="J114:K115"/>
    <mergeCell ref="L114:AB115"/>
    <mergeCell ref="B108:G109"/>
    <mergeCell ref="H108:I109"/>
    <mergeCell ref="J108:K109"/>
    <mergeCell ref="L108:AB109"/>
    <mergeCell ref="B110:G111"/>
    <mergeCell ref="H110:I111"/>
    <mergeCell ref="J110:K111"/>
    <mergeCell ref="L110:AB111"/>
    <mergeCell ref="B120:G121"/>
    <mergeCell ref="H120:I121"/>
    <mergeCell ref="J120:K121"/>
    <mergeCell ref="L120:AB121"/>
    <mergeCell ref="B122:G123"/>
    <mergeCell ref="H122:I123"/>
    <mergeCell ref="J122:K123"/>
    <mergeCell ref="L122:AB123"/>
    <mergeCell ref="B116:G117"/>
    <mergeCell ref="H116:I117"/>
    <mergeCell ref="J116:K117"/>
    <mergeCell ref="L116:AB117"/>
    <mergeCell ref="B118:G119"/>
    <mergeCell ref="H118:I119"/>
    <mergeCell ref="J118:K119"/>
    <mergeCell ref="L118:AB119"/>
    <mergeCell ref="B128:G129"/>
    <mergeCell ref="H128:I129"/>
    <mergeCell ref="J128:K129"/>
    <mergeCell ref="L128:AB129"/>
    <mergeCell ref="B130:G131"/>
    <mergeCell ref="H130:I131"/>
    <mergeCell ref="J130:K131"/>
    <mergeCell ref="L130:AB131"/>
    <mergeCell ref="B124:G125"/>
    <mergeCell ref="H124:I125"/>
    <mergeCell ref="J124:K125"/>
    <mergeCell ref="L124:AB125"/>
    <mergeCell ref="B126:G127"/>
    <mergeCell ref="H126:I127"/>
    <mergeCell ref="J126:K127"/>
    <mergeCell ref="L126:AB127"/>
    <mergeCell ref="B136:G137"/>
    <mergeCell ref="H136:I137"/>
    <mergeCell ref="J136:K137"/>
    <mergeCell ref="L136:AB137"/>
    <mergeCell ref="B138:G139"/>
    <mergeCell ref="H138:I139"/>
    <mergeCell ref="J138:K139"/>
    <mergeCell ref="L138:AB139"/>
    <mergeCell ref="B132:G133"/>
    <mergeCell ref="H132:I133"/>
    <mergeCell ref="J132:K133"/>
    <mergeCell ref="L132:AB133"/>
    <mergeCell ref="B134:G135"/>
    <mergeCell ref="H134:I135"/>
    <mergeCell ref="J134:K135"/>
    <mergeCell ref="L134:AB135"/>
    <mergeCell ref="B144:G145"/>
    <mergeCell ref="H144:I145"/>
    <mergeCell ref="J144:K145"/>
    <mergeCell ref="L144:AB145"/>
    <mergeCell ref="B146:G147"/>
    <mergeCell ref="H146:I147"/>
    <mergeCell ref="J146:K147"/>
    <mergeCell ref="L146:AB147"/>
    <mergeCell ref="B140:G141"/>
    <mergeCell ref="H140:I141"/>
    <mergeCell ref="J140:K141"/>
    <mergeCell ref="L140:AB141"/>
    <mergeCell ref="B142:G143"/>
    <mergeCell ref="H142:I143"/>
    <mergeCell ref="J142:K143"/>
    <mergeCell ref="L142:AB143"/>
    <mergeCell ref="B148:G149"/>
    <mergeCell ref="H148:I149"/>
    <mergeCell ref="J148:K149"/>
    <mergeCell ref="L148:AB149"/>
    <mergeCell ref="B150:G151"/>
    <mergeCell ref="B152:G153"/>
    <mergeCell ref="H152:I153"/>
    <mergeCell ref="J152:K153"/>
    <mergeCell ref="L152:AB153"/>
    <mergeCell ref="H150:I151"/>
    <mergeCell ref="B158:G159"/>
    <mergeCell ref="H158:I159"/>
    <mergeCell ref="J158:K159"/>
    <mergeCell ref="L158:AB159"/>
    <mergeCell ref="B154:G155"/>
    <mergeCell ref="H154:I155"/>
    <mergeCell ref="J154:K155"/>
    <mergeCell ref="L154:AB155"/>
    <mergeCell ref="J150:K151"/>
    <mergeCell ref="L150:AB151"/>
    <mergeCell ref="B156:G157"/>
    <mergeCell ref="H156:I157"/>
    <mergeCell ref="J156:K157"/>
    <mergeCell ref="L156:AB157"/>
    <mergeCell ref="B160:G161"/>
    <mergeCell ref="H160:I161"/>
    <mergeCell ref="J160:K161"/>
    <mergeCell ref="L160:AB161"/>
    <mergeCell ref="B170:G171"/>
    <mergeCell ref="H170:I171"/>
    <mergeCell ref="J170:K171"/>
    <mergeCell ref="L170:AB171"/>
    <mergeCell ref="H166:I167"/>
    <mergeCell ref="J166:K167"/>
    <mergeCell ref="B162:G163"/>
    <mergeCell ref="H162:I163"/>
    <mergeCell ref="J162:K163"/>
    <mergeCell ref="L162:AB163"/>
    <mergeCell ref="L166:AB167"/>
    <mergeCell ref="B168:G169"/>
    <mergeCell ref="H168:I169"/>
    <mergeCell ref="J168:K169"/>
    <mergeCell ref="L168:AB169"/>
    <mergeCell ref="B164:G165"/>
    <mergeCell ref="H164:I165"/>
    <mergeCell ref="J164:K165"/>
    <mergeCell ref="L164:AB165"/>
    <mergeCell ref="B166:G167"/>
    <mergeCell ref="L176:AB177"/>
    <mergeCell ref="B176:G177"/>
    <mergeCell ref="H176:I177"/>
    <mergeCell ref="J176:K177"/>
    <mergeCell ref="B178:G179"/>
    <mergeCell ref="H178:I179"/>
    <mergeCell ref="J178:K179"/>
    <mergeCell ref="L178:AB179"/>
    <mergeCell ref="B172:G173"/>
    <mergeCell ref="H172:I173"/>
    <mergeCell ref="J172:K173"/>
    <mergeCell ref="L172:AB173"/>
    <mergeCell ref="B174:G175"/>
    <mergeCell ref="H174:I175"/>
    <mergeCell ref="J174:K175"/>
    <mergeCell ref="L174:AB175"/>
    <mergeCell ref="B184:G185"/>
    <mergeCell ref="H184:I185"/>
    <mergeCell ref="J184:K185"/>
    <mergeCell ref="L184:AB185"/>
    <mergeCell ref="B186:G187"/>
    <mergeCell ref="H186:I187"/>
    <mergeCell ref="J186:K187"/>
    <mergeCell ref="L186:AB187"/>
    <mergeCell ref="B180:G181"/>
    <mergeCell ref="H180:I181"/>
    <mergeCell ref="J180:K181"/>
    <mergeCell ref="L180:AB181"/>
    <mergeCell ref="B182:G183"/>
    <mergeCell ref="H182:I183"/>
    <mergeCell ref="J182:K183"/>
    <mergeCell ref="L182:AB183"/>
    <mergeCell ref="B192:G193"/>
    <mergeCell ref="H192:I193"/>
    <mergeCell ref="J192:K193"/>
    <mergeCell ref="L192:AB193"/>
    <mergeCell ref="B194:G195"/>
    <mergeCell ref="H194:I195"/>
    <mergeCell ref="J194:K195"/>
    <mergeCell ref="L194:AB195"/>
    <mergeCell ref="B188:G189"/>
    <mergeCell ref="H188:I189"/>
    <mergeCell ref="J188:K189"/>
    <mergeCell ref="L188:AB189"/>
    <mergeCell ref="B190:G191"/>
    <mergeCell ref="H190:I191"/>
    <mergeCell ref="J190:K191"/>
    <mergeCell ref="L190:AB191"/>
    <mergeCell ref="B200:G201"/>
    <mergeCell ref="H200:I201"/>
    <mergeCell ref="J200:K201"/>
    <mergeCell ref="L200:AB201"/>
    <mergeCell ref="B202:G203"/>
    <mergeCell ref="H202:I203"/>
    <mergeCell ref="J202:K203"/>
    <mergeCell ref="L202:AB203"/>
    <mergeCell ref="B196:G197"/>
    <mergeCell ref="H196:I197"/>
    <mergeCell ref="J196:K197"/>
    <mergeCell ref="L196:AB197"/>
    <mergeCell ref="B198:G199"/>
    <mergeCell ref="H198:I199"/>
    <mergeCell ref="J198:K199"/>
    <mergeCell ref="L198:AB199"/>
    <mergeCell ref="L208:AB209"/>
    <mergeCell ref="B210:G211"/>
    <mergeCell ref="H210:I211"/>
    <mergeCell ref="J210:K211"/>
    <mergeCell ref="L210:AB211"/>
    <mergeCell ref="B204:G205"/>
    <mergeCell ref="H204:I205"/>
    <mergeCell ref="J204:K205"/>
    <mergeCell ref="L204:AB205"/>
    <mergeCell ref="B206:G207"/>
    <mergeCell ref="H206:I207"/>
    <mergeCell ref="J206:K207"/>
    <mergeCell ref="L206:AB207"/>
    <mergeCell ref="B212:G213"/>
    <mergeCell ref="B218:G219"/>
    <mergeCell ref="B220:G221"/>
    <mergeCell ref="B226:G227"/>
    <mergeCell ref="B222:G223"/>
    <mergeCell ref="B224:G225"/>
    <mergeCell ref="B208:G209"/>
    <mergeCell ref="H208:I209"/>
    <mergeCell ref="J208:K209"/>
    <mergeCell ref="B228:G229"/>
    <mergeCell ref="H228:I229"/>
    <mergeCell ref="J228:K229"/>
    <mergeCell ref="L228:AB229"/>
    <mergeCell ref="B230:G231"/>
    <mergeCell ref="H230:I231"/>
    <mergeCell ref="J230:K231"/>
    <mergeCell ref="L230:AB231"/>
    <mergeCell ref="B214:G215"/>
    <mergeCell ref="B216:G217"/>
    <mergeCell ref="B246:G247"/>
    <mergeCell ref="H246:I247"/>
    <mergeCell ref="J246:K247"/>
    <mergeCell ref="L246:AB247"/>
    <mergeCell ref="H232:I233"/>
    <mergeCell ref="B232:G233"/>
    <mergeCell ref="J232:K233"/>
    <mergeCell ref="L232:AB233"/>
    <mergeCell ref="B234:G235"/>
    <mergeCell ref="H234:I235"/>
    <mergeCell ref="J234:K235"/>
    <mergeCell ref="L234:AB235"/>
    <mergeCell ref="B254:G255"/>
    <mergeCell ref="H254:I255"/>
    <mergeCell ref="J254:K255"/>
    <mergeCell ref="L254:AB255"/>
    <mergeCell ref="B236:G237"/>
    <mergeCell ref="H236:I237"/>
    <mergeCell ref="J236:K237"/>
    <mergeCell ref="L236:AB237"/>
    <mergeCell ref="B238:G239"/>
    <mergeCell ref="H238:I239"/>
    <mergeCell ref="J238:K239"/>
    <mergeCell ref="L238:AB239"/>
    <mergeCell ref="B240:G241"/>
    <mergeCell ref="H240:I241"/>
    <mergeCell ref="J240:K241"/>
    <mergeCell ref="L240:AB241"/>
    <mergeCell ref="B242:G243"/>
    <mergeCell ref="H242:I243"/>
    <mergeCell ref="J242:K243"/>
    <mergeCell ref="L242:AB243"/>
    <mergeCell ref="B244:G245"/>
    <mergeCell ref="H244:I245"/>
    <mergeCell ref="J244:K245"/>
    <mergeCell ref="L244:AB245"/>
    <mergeCell ref="B248:G249"/>
    <mergeCell ref="H248:I249"/>
    <mergeCell ref="J248:K249"/>
    <mergeCell ref="L248:AB249"/>
    <mergeCell ref="B250:G251"/>
    <mergeCell ref="H250:I251"/>
    <mergeCell ref="J250:K251"/>
    <mergeCell ref="L250:AB251"/>
    <mergeCell ref="B252:G253"/>
    <mergeCell ref="H252:I253"/>
    <mergeCell ref="J252:K253"/>
    <mergeCell ref="L252:AB253"/>
    <mergeCell ref="B260:G261"/>
    <mergeCell ref="H260:I261"/>
    <mergeCell ref="J260:K261"/>
    <mergeCell ref="L260:AB261"/>
    <mergeCell ref="B262:G263"/>
    <mergeCell ref="H262:I263"/>
    <mergeCell ref="J262:K263"/>
    <mergeCell ref="L262:AB263"/>
    <mergeCell ref="B256:G257"/>
    <mergeCell ref="H256:I257"/>
    <mergeCell ref="J256:K257"/>
    <mergeCell ref="L256:AB257"/>
    <mergeCell ref="B258:G259"/>
    <mergeCell ref="H258:I259"/>
    <mergeCell ref="J258:K259"/>
    <mergeCell ref="L258:AB259"/>
  </mergeCells>
  <phoneticPr fontId="42" type="noConversion"/>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'Pre-sourcing Overall Score'!$BR$6:$BR$8</xm:f>
          </x14:formula1>
          <xm:sqref>H1:K4 H7:K62 H64:K211 H228:K265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70"/>
  <sheetViews>
    <sheetView showGridLines="0" view="pageBreakPreview" zoomScale="70" zoomScaleNormal="60" zoomScaleSheetLayoutView="70" zoomScalePageLayoutView="50" workbookViewId="0">
      <selection activeCell="F11" sqref="F11:K12"/>
    </sheetView>
  </sheetViews>
  <sheetFormatPr defaultColWidth="9.125" defaultRowHeight="20.25"/>
  <cols>
    <col min="1" max="5" width="5.75" style="46" customWidth="1"/>
    <col min="6" max="10" width="4.75" style="45" customWidth="1"/>
    <col min="11" max="11" width="72.5" style="45" customWidth="1"/>
    <col min="12" max="12" width="4.75" style="39" customWidth="1"/>
    <col min="13" max="13" width="6.5" style="39" customWidth="1"/>
    <col min="14" max="14" width="4.75" style="39" customWidth="1"/>
    <col min="15" max="15" width="8.125" style="39" customWidth="1"/>
    <col min="16" max="31" width="4.75" style="42" customWidth="1"/>
    <col min="32" max="32" width="4.25" style="38" customWidth="1"/>
    <col min="33" max="34" width="9.125" style="38"/>
    <col min="35" max="35" width="4.75" style="38" customWidth="1"/>
    <col min="36" max="36" width="4.875" style="38" customWidth="1"/>
    <col min="37" max="37" width="4.75" style="38" customWidth="1"/>
    <col min="38" max="39" width="5.125" style="38" customWidth="1"/>
    <col min="40" max="40" width="5" style="38" customWidth="1"/>
    <col min="41" max="41" width="5.125" style="38" customWidth="1"/>
    <col min="42" max="16384" width="9.125" style="38"/>
  </cols>
  <sheetData>
    <row r="1" spans="1:37" ht="91.5" customHeight="1" thickBot="1">
      <c r="A1" s="106" t="s">
        <v>134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8"/>
    </row>
    <row r="2" spans="1:37" s="39" customFormat="1" ht="35.1" customHeight="1" thickBot="1">
      <c r="A2" s="99" t="s">
        <v>135</v>
      </c>
      <c r="B2" s="99"/>
      <c r="C2" s="99"/>
      <c r="D2" s="99"/>
      <c r="E2" s="99"/>
      <c r="F2" s="100" t="s">
        <v>136</v>
      </c>
      <c r="G2" s="101"/>
      <c r="H2" s="101"/>
      <c r="I2" s="101"/>
      <c r="J2" s="101"/>
      <c r="K2" s="102"/>
      <c r="L2" s="104" t="s">
        <v>137</v>
      </c>
      <c r="M2" s="104"/>
      <c r="N2" s="104" t="s">
        <v>138</v>
      </c>
      <c r="O2" s="104"/>
      <c r="P2" s="105" t="s">
        <v>139</v>
      </c>
      <c r="Q2" s="105"/>
      <c r="R2" s="105"/>
      <c r="S2" s="105"/>
      <c r="T2" s="105"/>
      <c r="U2" s="105"/>
      <c r="V2" s="105"/>
      <c r="W2" s="105"/>
      <c r="X2" s="105"/>
      <c r="Y2" s="105"/>
      <c r="Z2" s="105"/>
      <c r="AA2" s="105"/>
      <c r="AB2" s="105"/>
      <c r="AC2" s="105"/>
      <c r="AD2" s="105"/>
      <c r="AE2" s="105"/>
      <c r="AF2" s="105"/>
    </row>
    <row r="3" spans="1:37" ht="18.75" customHeight="1" thickBot="1">
      <c r="A3" s="79" t="s">
        <v>140</v>
      </c>
      <c r="B3" s="67"/>
      <c r="C3" s="67"/>
      <c r="D3" s="67"/>
      <c r="E3" s="68"/>
      <c r="F3" s="113" t="s">
        <v>141</v>
      </c>
      <c r="G3" s="114"/>
      <c r="H3" s="114"/>
      <c r="I3" s="114"/>
      <c r="J3" s="114"/>
      <c r="K3" s="115"/>
      <c r="L3" s="93">
        <v>5</v>
      </c>
      <c r="M3" s="93"/>
      <c r="N3" s="93">
        <v>5</v>
      </c>
      <c r="O3" s="93"/>
      <c r="P3" s="97"/>
      <c r="Q3" s="97"/>
      <c r="R3" s="97"/>
      <c r="S3" s="97"/>
      <c r="T3" s="97"/>
      <c r="U3" s="97"/>
      <c r="V3" s="97"/>
      <c r="W3" s="97"/>
      <c r="X3" s="97"/>
      <c r="Y3" s="97"/>
      <c r="Z3" s="97"/>
      <c r="AA3" s="97"/>
      <c r="AB3" s="97"/>
      <c r="AC3" s="97"/>
      <c r="AD3" s="97"/>
      <c r="AE3" s="97"/>
      <c r="AF3" s="97"/>
    </row>
    <row r="4" spans="1:37" ht="35.65" customHeight="1" thickBot="1">
      <c r="A4" s="80"/>
      <c r="B4" s="69"/>
      <c r="C4" s="69"/>
      <c r="D4" s="69"/>
      <c r="E4" s="70"/>
      <c r="F4" s="116"/>
      <c r="G4" s="117"/>
      <c r="H4" s="117"/>
      <c r="I4" s="117"/>
      <c r="J4" s="117"/>
      <c r="K4" s="118"/>
      <c r="L4" s="93"/>
      <c r="M4" s="93"/>
      <c r="N4" s="93"/>
      <c r="O4" s="93"/>
      <c r="P4" s="97"/>
      <c r="Q4" s="97"/>
      <c r="R4" s="97"/>
      <c r="S4" s="97"/>
      <c r="T4" s="97"/>
      <c r="U4" s="97"/>
      <c r="V4" s="97"/>
      <c r="W4" s="97"/>
      <c r="X4" s="97"/>
      <c r="Y4" s="97"/>
      <c r="Z4" s="97"/>
      <c r="AA4" s="97"/>
      <c r="AB4" s="97"/>
      <c r="AC4" s="97"/>
      <c r="AD4" s="97"/>
      <c r="AE4" s="97"/>
      <c r="AF4" s="97"/>
    </row>
    <row r="5" spans="1:37" ht="18.75" customHeight="1" thickBot="1">
      <c r="A5" s="80"/>
      <c r="B5" s="69"/>
      <c r="C5" s="69"/>
      <c r="D5" s="69"/>
      <c r="E5" s="70"/>
      <c r="F5" s="82" t="s">
        <v>142</v>
      </c>
      <c r="G5" s="82"/>
      <c r="H5" s="82"/>
      <c r="I5" s="82"/>
      <c r="J5" s="82"/>
      <c r="K5" s="82"/>
      <c r="L5" s="93">
        <v>5</v>
      </c>
      <c r="M5" s="93"/>
      <c r="N5" s="93">
        <v>5</v>
      </c>
      <c r="O5" s="93"/>
      <c r="P5" s="97"/>
      <c r="Q5" s="97"/>
      <c r="R5" s="97"/>
      <c r="S5" s="97"/>
      <c r="T5" s="97"/>
      <c r="U5" s="97"/>
      <c r="V5" s="97"/>
      <c r="W5" s="97"/>
      <c r="X5" s="97"/>
      <c r="Y5" s="97"/>
      <c r="Z5" s="97"/>
      <c r="AA5" s="97"/>
      <c r="AB5" s="97"/>
      <c r="AC5" s="97"/>
      <c r="AD5" s="97"/>
      <c r="AE5" s="97"/>
      <c r="AF5" s="97"/>
      <c r="AK5" s="40"/>
    </row>
    <row r="6" spans="1:37" ht="18.75" customHeight="1" thickBot="1">
      <c r="A6" s="80"/>
      <c r="B6" s="69"/>
      <c r="C6" s="69"/>
      <c r="D6" s="69"/>
      <c r="E6" s="70"/>
      <c r="F6" s="82"/>
      <c r="G6" s="82"/>
      <c r="H6" s="82"/>
      <c r="I6" s="82"/>
      <c r="J6" s="82"/>
      <c r="K6" s="82"/>
      <c r="L6" s="93"/>
      <c r="M6" s="93"/>
      <c r="N6" s="93"/>
      <c r="O6" s="93"/>
      <c r="P6" s="97"/>
      <c r="Q6" s="97"/>
      <c r="R6" s="97"/>
      <c r="S6" s="97"/>
      <c r="T6" s="97"/>
      <c r="U6" s="97"/>
      <c r="V6" s="97"/>
      <c r="W6" s="97"/>
      <c r="X6" s="97"/>
      <c r="Y6" s="97"/>
      <c r="Z6" s="97"/>
      <c r="AA6" s="97"/>
      <c r="AB6" s="97"/>
      <c r="AC6" s="97"/>
      <c r="AD6" s="97"/>
      <c r="AE6" s="97"/>
      <c r="AF6" s="97"/>
      <c r="AK6" s="40"/>
    </row>
    <row r="7" spans="1:37" ht="18.75" customHeight="1" thickBot="1">
      <c r="A7" s="80"/>
      <c r="B7" s="69"/>
      <c r="C7" s="69"/>
      <c r="D7" s="69"/>
      <c r="E7" s="70"/>
      <c r="F7" s="82" t="s">
        <v>143</v>
      </c>
      <c r="G7" s="82"/>
      <c r="H7" s="82"/>
      <c r="I7" s="82"/>
      <c r="J7" s="82"/>
      <c r="K7" s="82"/>
      <c r="L7" s="120">
        <v>5</v>
      </c>
      <c r="M7" s="121"/>
      <c r="N7" s="93">
        <v>5</v>
      </c>
      <c r="O7" s="93"/>
      <c r="P7" s="97"/>
      <c r="Q7" s="97"/>
      <c r="R7" s="97"/>
      <c r="S7" s="97"/>
      <c r="T7" s="97"/>
      <c r="U7" s="97"/>
      <c r="V7" s="97"/>
      <c r="W7" s="97"/>
      <c r="X7" s="97"/>
      <c r="Y7" s="97"/>
      <c r="Z7" s="97"/>
      <c r="AA7" s="97"/>
      <c r="AB7" s="97"/>
      <c r="AC7" s="97"/>
      <c r="AD7" s="97"/>
      <c r="AE7" s="97"/>
      <c r="AF7" s="97"/>
      <c r="AK7" s="40"/>
    </row>
    <row r="8" spans="1:37" ht="46.15" customHeight="1" thickBot="1">
      <c r="A8" s="80"/>
      <c r="B8" s="69"/>
      <c r="C8" s="69"/>
      <c r="D8" s="69"/>
      <c r="E8" s="70"/>
      <c r="F8" s="82"/>
      <c r="G8" s="82"/>
      <c r="H8" s="82"/>
      <c r="I8" s="82"/>
      <c r="J8" s="82"/>
      <c r="K8" s="82"/>
      <c r="L8" s="122"/>
      <c r="M8" s="123"/>
      <c r="N8" s="93"/>
      <c r="O8" s="93"/>
      <c r="P8" s="97"/>
      <c r="Q8" s="97"/>
      <c r="R8" s="97"/>
      <c r="S8" s="97"/>
      <c r="T8" s="97"/>
      <c r="U8" s="97"/>
      <c r="V8" s="97"/>
      <c r="W8" s="97"/>
      <c r="X8" s="97"/>
      <c r="Y8" s="97"/>
      <c r="Z8" s="97"/>
      <c r="AA8" s="97"/>
      <c r="AB8" s="97"/>
      <c r="AC8" s="97"/>
      <c r="AD8" s="97"/>
      <c r="AE8" s="97"/>
      <c r="AF8" s="97"/>
      <c r="AK8" s="40"/>
    </row>
    <row r="9" spans="1:37" ht="18.75" customHeight="1" thickBot="1">
      <c r="A9" s="80"/>
      <c r="B9" s="69"/>
      <c r="C9" s="69"/>
      <c r="D9" s="69"/>
      <c r="E9" s="70"/>
      <c r="F9" s="82" t="s">
        <v>144</v>
      </c>
      <c r="G9" s="82"/>
      <c r="H9" s="82"/>
      <c r="I9" s="82"/>
      <c r="J9" s="82"/>
      <c r="K9" s="82"/>
      <c r="L9" s="93">
        <v>5</v>
      </c>
      <c r="M9" s="93"/>
      <c r="N9" s="93">
        <v>5</v>
      </c>
      <c r="O9" s="93"/>
      <c r="P9" s="97"/>
      <c r="Q9" s="97"/>
      <c r="R9" s="97"/>
      <c r="S9" s="97"/>
      <c r="T9" s="97"/>
      <c r="U9" s="97"/>
      <c r="V9" s="97"/>
      <c r="W9" s="97"/>
      <c r="X9" s="97"/>
      <c r="Y9" s="97"/>
      <c r="Z9" s="97"/>
      <c r="AA9" s="97"/>
      <c r="AB9" s="97"/>
      <c r="AC9" s="97"/>
      <c r="AD9" s="97"/>
      <c r="AE9" s="97"/>
      <c r="AF9" s="97"/>
      <c r="AK9" s="40"/>
    </row>
    <row r="10" spans="1:37" ht="18.75" customHeight="1" thickBot="1">
      <c r="A10" s="80"/>
      <c r="B10" s="69"/>
      <c r="C10" s="69"/>
      <c r="D10" s="69"/>
      <c r="E10" s="70"/>
      <c r="F10" s="82"/>
      <c r="G10" s="82"/>
      <c r="H10" s="82"/>
      <c r="I10" s="82"/>
      <c r="J10" s="82"/>
      <c r="K10" s="82"/>
      <c r="L10" s="93"/>
      <c r="M10" s="93"/>
      <c r="N10" s="93"/>
      <c r="O10" s="93"/>
      <c r="P10" s="97"/>
      <c r="Q10" s="97"/>
      <c r="R10" s="97"/>
      <c r="S10" s="97"/>
      <c r="T10" s="97"/>
      <c r="U10" s="97"/>
      <c r="V10" s="97"/>
      <c r="W10" s="97"/>
      <c r="X10" s="97"/>
      <c r="Y10" s="97"/>
      <c r="Z10" s="97"/>
      <c r="AA10" s="97"/>
      <c r="AB10" s="97"/>
      <c r="AC10" s="97"/>
      <c r="AD10" s="97"/>
      <c r="AE10" s="97"/>
      <c r="AF10" s="97"/>
      <c r="AK10" s="40"/>
    </row>
    <row r="11" spans="1:37" ht="13.5" thickBot="1">
      <c r="A11" s="80"/>
      <c r="B11" s="69"/>
      <c r="C11" s="69"/>
      <c r="D11" s="69"/>
      <c r="E11" s="70"/>
      <c r="F11" s="82" t="s">
        <v>145</v>
      </c>
      <c r="G11" s="82"/>
      <c r="H11" s="82"/>
      <c r="I11" s="82"/>
      <c r="J11" s="82"/>
      <c r="K11" s="82"/>
      <c r="L11" s="93">
        <v>5</v>
      </c>
      <c r="M11" s="93"/>
      <c r="N11" s="93">
        <v>5</v>
      </c>
      <c r="O11" s="93"/>
      <c r="P11" s="97"/>
      <c r="Q11" s="97"/>
      <c r="R11" s="97"/>
      <c r="S11" s="97"/>
      <c r="T11" s="97"/>
      <c r="U11" s="97"/>
      <c r="V11" s="97"/>
      <c r="W11" s="97"/>
      <c r="X11" s="97"/>
      <c r="Y11" s="97"/>
      <c r="Z11" s="97"/>
      <c r="AA11" s="97"/>
      <c r="AB11" s="97"/>
      <c r="AC11" s="97"/>
      <c r="AD11" s="97"/>
      <c r="AE11" s="97"/>
      <c r="AF11" s="97"/>
      <c r="AK11" s="40"/>
    </row>
    <row r="12" spans="1:37" ht="21.6" customHeight="1" thickBot="1">
      <c r="A12" s="80"/>
      <c r="B12" s="69"/>
      <c r="C12" s="69"/>
      <c r="D12" s="69"/>
      <c r="E12" s="70"/>
      <c r="F12" s="82"/>
      <c r="G12" s="82"/>
      <c r="H12" s="82"/>
      <c r="I12" s="82"/>
      <c r="J12" s="82"/>
      <c r="K12" s="82"/>
      <c r="L12" s="93"/>
      <c r="M12" s="93"/>
      <c r="N12" s="93"/>
      <c r="O12" s="93"/>
      <c r="P12" s="97"/>
      <c r="Q12" s="97"/>
      <c r="R12" s="97"/>
      <c r="S12" s="97"/>
      <c r="T12" s="97"/>
      <c r="U12" s="97"/>
      <c r="V12" s="97"/>
      <c r="W12" s="97"/>
      <c r="X12" s="97"/>
      <c r="Y12" s="97"/>
      <c r="Z12" s="97"/>
      <c r="AA12" s="97"/>
      <c r="AB12" s="97"/>
      <c r="AC12" s="97"/>
      <c r="AD12" s="97"/>
      <c r="AE12" s="97"/>
      <c r="AF12" s="97"/>
      <c r="AK12" s="40"/>
    </row>
    <row r="13" spans="1:37" ht="13.5" customHeight="1" thickBot="1">
      <c r="A13" s="80"/>
      <c r="B13" s="69"/>
      <c r="C13" s="69"/>
      <c r="D13" s="69"/>
      <c r="E13" s="70"/>
      <c r="F13" s="82" t="s">
        <v>146</v>
      </c>
      <c r="G13" s="82"/>
      <c r="H13" s="82"/>
      <c r="I13" s="82"/>
      <c r="J13" s="82"/>
      <c r="K13" s="82"/>
      <c r="L13" s="93">
        <v>5</v>
      </c>
      <c r="M13" s="93"/>
      <c r="N13" s="93">
        <v>5</v>
      </c>
      <c r="O13" s="93"/>
      <c r="P13" s="97"/>
      <c r="Q13" s="97"/>
      <c r="R13" s="97"/>
      <c r="S13" s="97"/>
      <c r="T13" s="97"/>
      <c r="U13" s="97"/>
      <c r="V13" s="97"/>
      <c r="W13" s="97"/>
      <c r="X13" s="97"/>
      <c r="Y13" s="97"/>
      <c r="Z13" s="97"/>
      <c r="AA13" s="97"/>
      <c r="AB13" s="97"/>
      <c r="AC13" s="97"/>
      <c r="AD13" s="97"/>
      <c r="AE13" s="97"/>
      <c r="AF13" s="97"/>
      <c r="AK13" s="40"/>
    </row>
    <row r="14" spans="1:37" ht="13.5" customHeight="1" thickBot="1">
      <c r="A14" s="80"/>
      <c r="B14" s="69"/>
      <c r="C14" s="69"/>
      <c r="D14" s="69"/>
      <c r="E14" s="70"/>
      <c r="F14" s="82"/>
      <c r="G14" s="82"/>
      <c r="H14" s="82"/>
      <c r="I14" s="82"/>
      <c r="J14" s="82"/>
      <c r="K14" s="82"/>
      <c r="L14" s="93"/>
      <c r="M14" s="93"/>
      <c r="N14" s="93"/>
      <c r="O14" s="93"/>
      <c r="P14" s="97"/>
      <c r="Q14" s="97"/>
      <c r="R14" s="97"/>
      <c r="S14" s="97"/>
      <c r="T14" s="97"/>
      <c r="U14" s="97"/>
      <c r="V14" s="97"/>
      <c r="W14" s="97"/>
      <c r="X14" s="97"/>
      <c r="Y14" s="97"/>
      <c r="Z14" s="97"/>
      <c r="AA14" s="97"/>
      <c r="AB14" s="97"/>
      <c r="AC14" s="97"/>
      <c r="AD14" s="97"/>
      <c r="AE14" s="97"/>
      <c r="AF14" s="97"/>
      <c r="AK14" s="40"/>
    </row>
    <row r="15" spans="1:37" ht="13.5" customHeight="1" thickBot="1">
      <c r="A15" s="80"/>
      <c r="B15" s="69"/>
      <c r="C15" s="69"/>
      <c r="D15" s="69"/>
      <c r="E15" s="70"/>
      <c r="F15" s="82" t="s">
        <v>147</v>
      </c>
      <c r="G15" s="82"/>
      <c r="H15" s="82"/>
      <c r="I15" s="82"/>
      <c r="J15" s="82"/>
      <c r="K15" s="82"/>
      <c r="L15" s="93">
        <v>3</v>
      </c>
      <c r="M15" s="93"/>
      <c r="N15" s="93">
        <v>3</v>
      </c>
      <c r="O15" s="93"/>
      <c r="P15" s="97"/>
      <c r="Q15" s="97"/>
      <c r="R15" s="97"/>
      <c r="S15" s="97"/>
      <c r="T15" s="97"/>
      <c r="U15" s="97"/>
      <c r="V15" s="97"/>
      <c r="W15" s="97"/>
      <c r="X15" s="97"/>
      <c r="Y15" s="97"/>
      <c r="Z15" s="97"/>
      <c r="AA15" s="97"/>
      <c r="AB15" s="97"/>
      <c r="AC15" s="97"/>
      <c r="AD15" s="97"/>
      <c r="AE15" s="97"/>
      <c r="AF15" s="97"/>
      <c r="AK15" s="40"/>
    </row>
    <row r="16" spans="1:37" ht="13.5" customHeight="1" thickBot="1">
      <c r="A16" s="80"/>
      <c r="B16" s="69"/>
      <c r="C16" s="69"/>
      <c r="D16" s="69"/>
      <c r="E16" s="70"/>
      <c r="F16" s="82"/>
      <c r="G16" s="82"/>
      <c r="H16" s="82"/>
      <c r="I16" s="82"/>
      <c r="J16" s="82"/>
      <c r="K16" s="82"/>
      <c r="L16" s="93"/>
      <c r="M16" s="93"/>
      <c r="N16" s="93"/>
      <c r="O16" s="93"/>
      <c r="P16" s="97"/>
      <c r="Q16" s="97"/>
      <c r="R16" s="97"/>
      <c r="S16" s="97"/>
      <c r="T16" s="97"/>
      <c r="U16" s="97"/>
      <c r="V16" s="97"/>
      <c r="W16" s="97"/>
      <c r="X16" s="97"/>
      <c r="Y16" s="97"/>
      <c r="Z16" s="97"/>
      <c r="AA16" s="97"/>
      <c r="AB16" s="97"/>
      <c r="AC16" s="97"/>
      <c r="AD16" s="97"/>
      <c r="AE16" s="97"/>
      <c r="AF16" s="97"/>
      <c r="AK16" s="40"/>
    </row>
    <row r="17" spans="1:37" ht="13.5" customHeight="1" thickBot="1">
      <c r="A17" s="80"/>
      <c r="B17" s="69"/>
      <c r="C17" s="69"/>
      <c r="D17" s="69"/>
      <c r="E17" s="70"/>
      <c r="F17" s="103" t="s">
        <v>148</v>
      </c>
      <c r="G17" s="103"/>
      <c r="H17" s="103"/>
      <c r="I17" s="103"/>
      <c r="J17" s="103"/>
      <c r="K17" s="103"/>
      <c r="L17" s="93">
        <v>5</v>
      </c>
      <c r="M17" s="93"/>
      <c r="N17" s="93">
        <v>5</v>
      </c>
      <c r="O17" s="93"/>
      <c r="P17" s="97"/>
      <c r="Q17" s="97"/>
      <c r="R17" s="97"/>
      <c r="S17" s="97"/>
      <c r="T17" s="97"/>
      <c r="U17" s="97"/>
      <c r="V17" s="97"/>
      <c r="W17" s="97"/>
      <c r="X17" s="97"/>
      <c r="Y17" s="97"/>
      <c r="Z17" s="97"/>
      <c r="AA17" s="97"/>
      <c r="AB17" s="97"/>
      <c r="AC17" s="97"/>
      <c r="AD17" s="97"/>
      <c r="AE17" s="97"/>
      <c r="AF17" s="97"/>
      <c r="AK17" s="40"/>
    </row>
    <row r="18" spans="1:37" ht="18.75" customHeight="1" thickBot="1">
      <c r="A18" s="80"/>
      <c r="B18" s="69"/>
      <c r="C18" s="69"/>
      <c r="D18" s="69"/>
      <c r="E18" s="70"/>
      <c r="F18" s="103"/>
      <c r="G18" s="103"/>
      <c r="H18" s="103"/>
      <c r="I18" s="103"/>
      <c r="J18" s="103"/>
      <c r="K18" s="103"/>
      <c r="L18" s="93"/>
      <c r="M18" s="93"/>
      <c r="N18" s="93"/>
      <c r="O18" s="93"/>
      <c r="P18" s="97"/>
      <c r="Q18" s="97"/>
      <c r="R18" s="97"/>
      <c r="S18" s="97"/>
      <c r="T18" s="97"/>
      <c r="U18" s="97"/>
      <c r="V18" s="97"/>
      <c r="W18" s="97"/>
      <c r="X18" s="97"/>
      <c r="Y18" s="97"/>
      <c r="Z18" s="97"/>
      <c r="AA18" s="97"/>
      <c r="AB18" s="97"/>
      <c r="AC18" s="97"/>
      <c r="AD18" s="97"/>
      <c r="AE18" s="97"/>
      <c r="AF18" s="97"/>
      <c r="AK18" s="40"/>
    </row>
    <row r="19" spans="1:37" ht="13.5" thickBot="1">
      <c r="A19" s="80"/>
      <c r="B19" s="69"/>
      <c r="C19" s="69"/>
      <c r="D19" s="69"/>
      <c r="E19" s="70"/>
      <c r="F19" s="82" t="s">
        <v>149</v>
      </c>
      <c r="G19" s="82"/>
      <c r="H19" s="82"/>
      <c r="I19" s="82"/>
      <c r="J19" s="82"/>
      <c r="K19" s="82"/>
      <c r="L19" s="93">
        <v>3</v>
      </c>
      <c r="M19" s="93"/>
      <c r="N19" s="93">
        <v>3</v>
      </c>
      <c r="O19" s="93"/>
      <c r="P19" s="97"/>
      <c r="Q19" s="97"/>
      <c r="R19" s="97"/>
      <c r="S19" s="97"/>
      <c r="T19" s="97"/>
      <c r="U19" s="97"/>
      <c r="V19" s="97"/>
      <c r="W19" s="97"/>
      <c r="X19" s="97"/>
      <c r="Y19" s="97"/>
      <c r="Z19" s="97"/>
      <c r="AA19" s="97"/>
      <c r="AB19" s="97"/>
      <c r="AC19" s="97"/>
      <c r="AD19" s="97"/>
      <c r="AE19" s="97"/>
      <c r="AF19" s="97"/>
      <c r="AK19" s="40"/>
    </row>
    <row r="20" spans="1:37" ht="19.899999999999999" customHeight="1" thickBot="1">
      <c r="A20" s="80"/>
      <c r="B20" s="69"/>
      <c r="C20" s="69"/>
      <c r="D20" s="69"/>
      <c r="E20" s="70"/>
      <c r="F20" s="82"/>
      <c r="G20" s="82"/>
      <c r="H20" s="82"/>
      <c r="I20" s="82"/>
      <c r="J20" s="82"/>
      <c r="K20" s="82"/>
      <c r="L20" s="93"/>
      <c r="M20" s="93"/>
      <c r="N20" s="93"/>
      <c r="O20" s="93"/>
      <c r="P20" s="97"/>
      <c r="Q20" s="97"/>
      <c r="R20" s="97"/>
      <c r="S20" s="97"/>
      <c r="T20" s="97"/>
      <c r="U20" s="97"/>
      <c r="V20" s="97"/>
      <c r="W20" s="97"/>
      <c r="X20" s="97"/>
      <c r="Y20" s="97"/>
      <c r="Z20" s="97"/>
      <c r="AA20" s="97"/>
      <c r="AB20" s="97"/>
      <c r="AC20" s="97"/>
      <c r="AD20" s="97"/>
      <c r="AE20" s="97"/>
      <c r="AF20" s="97"/>
      <c r="AK20" s="40"/>
    </row>
    <row r="21" spans="1:37" ht="18.75" customHeight="1" thickBot="1">
      <c r="A21" s="80"/>
      <c r="B21" s="69"/>
      <c r="C21" s="69"/>
      <c r="D21" s="69"/>
      <c r="E21" s="70"/>
      <c r="F21" s="82" t="s">
        <v>150</v>
      </c>
      <c r="G21" s="82"/>
      <c r="H21" s="82"/>
      <c r="I21" s="82"/>
      <c r="J21" s="82"/>
      <c r="K21" s="82"/>
      <c r="L21" s="93">
        <v>3</v>
      </c>
      <c r="M21" s="93"/>
      <c r="N21" s="93">
        <v>3</v>
      </c>
      <c r="O21" s="93"/>
      <c r="P21" s="97"/>
      <c r="Q21" s="97"/>
      <c r="R21" s="97"/>
      <c r="S21" s="97"/>
      <c r="T21" s="97"/>
      <c r="U21" s="97"/>
      <c r="V21" s="97"/>
      <c r="W21" s="97"/>
      <c r="X21" s="97"/>
      <c r="Y21" s="97"/>
      <c r="Z21" s="97"/>
      <c r="AA21" s="97"/>
      <c r="AB21" s="97"/>
      <c r="AC21" s="97"/>
      <c r="AD21" s="97"/>
      <c r="AE21" s="97"/>
      <c r="AF21" s="97"/>
      <c r="AK21" s="40"/>
    </row>
    <row r="22" spans="1:37" ht="51.6" customHeight="1" thickBot="1">
      <c r="A22" s="80"/>
      <c r="B22" s="69"/>
      <c r="C22" s="69"/>
      <c r="D22" s="69"/>
      <c r="E22" s="70"/>
      <c r="F22" s="82"/>
      <c r="G22" s="82"/>
      <c r="H22" s="82"/>
      <c r="I22" s="82"/>
      <c r="J22" s="82"/>
      <c r="K22" s="82"/>
      <c r="L22" s="93"/>
      <c r="M22" s="93"/>
      <c r="N22" s="93"/>
      <c r="O22" s="93"/>
      <c r="P22" s="97"/>
      <c r="Q22" s="97"/>
      <c r="R22" s="97"/>
      <c r="S22" s="97"/>
      <c r="T22" s="97"/>
      <c r="U22" s="97"/>
      <c r="V22" s="97"/>
      <c r="W22" s="97"/>
      <c r="X22" s="97"/>
      <c r="Y22" s="97"/>
      <c r="Z22" s="97"/>
      <c r="AA22" s="97"/>
      <c r="AB22" s="97"/>
      <c r="AC22" s="97"/>
      <c r="AD22" s="97"/>
      <c r="AE22" s="97"/>
      <c r="AF22" s="97"/>
      <c r="AK22" s="40"/>
    </row>
    <row r="23" spans="1:37" ht="18.75" customHeight="1" thickBot="1">
      <c r="A23" s="80"/>
      <c r="B23" s="69"/>
      <c r="C23" s="69"/>
      <c r="D23" s="69"/>
      <c r="E23" s="70"/>
      <c r="F23" s="82" t="s">
        <v>151</v>
      </c>
      <c r="G23" s="82"/>
      <c r="H23" s="82"/>
      <c r="I23" s="82"/>
      <c r="J23" s="82"/>
      <c r="K23" s="82"/>
      <c r="L23" s="93">
        <v>5</v>
      </c>
      <c r="M23" s="93"/>
      <c r="N23" s="93">
        <v>5</v>
      </c>
      <c r="O23" s="93"/>
      <c r="P23" s="97"/>
      <c r="Q23" s="97"/>
      <c r="R23" s="97"/>
      <c r="S23" s="97"/>
      <c r="T23" s="97"/>
      <c r="U23" s="97"/>
      <c r="V23" s="97"/>
      <c r="W23" s="97"/>
      <c r="X23" s="97"/>
      <c r="Y23" s="97"/>
      <c r="Z23" s="97"/>
      <c r="AA23" s="97"/>
      <c r="AB23" s="97"/>
      <c r="AC23" s="97"/>
      <c r="AD23" s="97"/>
      <c r="AE23" s="97"/>
      <c r="AF23" s="97"/>
      <c r="AK23" s="40"/>
    </row>
    <row r="24" spans="1:37" ht="32.1" customHeight="1" thickBot="1">
      <c r="A24" s="80"/>
      <c r="B24" s="69"/>
      <c r="C24" s="69"/>
      <c r="D24" s="69"/>
      <c r="E24" s="70"/>
      <c r="F24" s="82"/>
      <c r="G24" s="82"/>
      <c r="H24" s="82"/>
      <c r="I24" s="82"/>
      <c r="J24" s="82"/>
      <c r="K24" s="82"/>
      <c r="L24" s="93"/>
      <c r="M24" s="93"/>
      <c r="N24" s="93"/>
      <c r="O24" s="93"/>
      <c r="P24" s="97"/>
      <c r="Q24" s="97"/>
      <c r="R24" s="97"/>
      <c r="S24" s="97"/>
      <c r="T24" s="97"/>
      <c r="U24" s="97"/>
      <c r="V24" s="97"/>
      <c r="W24" s="97"/>
      <c r="X24" s="97"/>
      <c r="Y24" s="97"/>
      <c r="Z24" s="97"/>
      <c r="AA24" s="97"/>
      <c r="AB24" s="97"/>
      <c r="AC24" s="97"/>
      <c r="AD24" s="97"/>
      <c r="AE24" s="97"/>
      <c r="AF24" s="97"/>
      <c r="AK24" s="40"/>
    </row>
    <row r="25" spans="1:37" ht="18.75" customHeight="1" thickBot="1">
      <c r="A25" s="80"/>
      <c r="B25" s="69"/>
      <c r="C25" s="69"/>
      <c r="D25" s="69"/>
      <c r="E25" s="70"/>
      <c r="F25" s="82" t="s">
        <v>152</v>
      </c>
      <c r="G25" s="82"/>
      <c r="H25" s="82"/>
      <c r="I25" s="82"/>
      <c r="J25" s="82"/>
      <c r="K25" s="82"/>
      <c r="L25" s="93">
        <v>5</v>
      </c>
      <c r="M25" s="93"/>
      <c r="N25" s="93">
        <v>5</v>
      </c>
      <c r="O25" s="93"/>
      <c r="P25" s="97"/>
      <c r="Q25" s="97"/>
      <c r="R25" s="97"/>
      <c r="S25" s="97"/>
      <c r="T25" s="97"/>
      <c r="U25" s="97"/>
      <c r="V25" s="97"/>
      <c r="W25" s="97"/>
      <c r="X25" s="97"/>
      <c r="Y25" s="97"/>
      <c r="Z25" s="97"/>
      <c r="AA25" s="97"/>
      <c r="AB25" s="97"/>
      <c r="AC25" s="97"/>
      <c r="AD25" s="97"/>
      <c r="AE25" s="97"/>
      <c r="AF25" s="97"/>
      <c r="AK25" s="40"/>
    </row>
    <row r="26" spans="1:37" ht="30" customHeight="1" thickBot="1">
      <c r="A26" s="80"/>
      <c r="B26" s="69"/>
      <c r="C26" s="69"/>
      <c r="D26" s="69"/>
      <c r="E26" s="70"/>
      <c r="F26" s="82"/>
      <c r="G26" s="82"/>
      <c r="H26" s="82"/>
      <c r="I26" s="82"/>
      <c r="J26" s="82"/>
      <c r="K26" s="82"/>
      <c r="L26" s="93"/>
      <c r="M26" s="93"/>
      <c r="N26" s="93"/>
      <c r="O26" s="93"/>
      <c r="P26" s="97"/>
      <c r="Q26" s="97"/>
      <c r="R26" s="97"/>
      <c r="S26" s="97"/>
      <c r="T26" s="97"/>
      <c r="U26" s="97"/>
      <c r="V26" s="97"/>
      <c r="W26" s="97"/>
      <c r="X26" s="97"/>
      <c r="Y26" s="97"/>
      <c r="Z26" s="97"/>
      <c r="AA26" s="97"/>
      <c r="AB26" s="97"/>
      <c r="AC26" s="97"/>
      <c r="AD26" s="97"/>
      <c r="AE26" s="97"/>
      <c r="AF26" s="97"/>
      <c r="AK26" s="40"/>
    </row>
    <row r="27" spans="1:37" ht="13.5" customHeight="1" thickBot="1">
      <c r="A27" s="80"/>
      <c r="B27" s="69"/>
      <c r="C27" s="69"/>
      <c r="D27" s="69"/>
      <c r="E27" s="70"/>
      <c r="F27" s="82" t="s">
        <v>153</v>
      </c>
      <c r="G27" s="82"/>
      <c r="H27" s="82"/>
      <c r="I27" s="82"/>
      <c r="J27" s="82"/>
      <c r="K27" s="82"/>
      <c r="L27" s="93">
        <v>3</v>
      </c>
      <c r="M27" s="93"/>
      <c r="N27" s="93">
        <v>3</v>
      </c>
      <c r="O27" s="93"/>
      <c r="P27" s="97"/>
      <c r="Q27" s="97"/>
      <c r="R27" s="97"/>
      <c r="S27" s="97"/>
      <c r="T27" s="97"/>
      <c r="U27" s="97"/>
      <c r="V27" s="97"/>
      <c r="W27" s="97"/>
      <c r="X27" s="97"/>
      <c r="Y27" s="97"/>
      <c r="Z27" s="97"/>
      <c r="AA27" s="97"/>
      <c r="AB27" s="97"/>
      <c r="AC27" s="97"/>
      <c r="AD27" s="97"/>
      <c r="AE27" s="97"/>
      <c r="AF27" s="97"/>
      <c r="AK27" s="40"/>
    </row>
    <row r="28" spans="1:37" ht="50.1" customHeight="1" thickBot="1">
      <c r="A28" s="80"/>
      <c r="B28" s="69"/>
      <c r="C28" s="69"/>
      <c r="D28" s="69"/>
      <c r="E28" s="70"/>
      <c r="F28" s="82"/>
      <c r="G28" s="82"/>
      <c r="H28" s="82"/>
      <c r="I28" s="82"/>
      <c r="J28" s="82"/>
      <c r="K28" s="82"/>
      <c r="L28" s="93"/>
      <c r="M28" s="93"/>
      <c r="N28" s="93"/>
      <c r="O28" s="93"/>
      <c r="P28" s="97"/>
      <c r="Q28" s="97"/>
      <c r="R28" s="97"/>
      <c r="S28" s="97"/>
      <c r="T28" s="97"/>
      <c r="U28" s="97"/>
      <c r="V28" s="97"/>
      <c r="W28" s="97"/>
      <c r="X28" s="97"/>
      <c r="Y28" s="97"/>
      <c r="Z28" s="97"/>
      <c r="AA28" s="97"/>
      <c r="AB28" s="97"/>
      <c r="AC28" s="97"/>
      <c r="AD28" s="97"/>
      <c r="AE28" s="97"/>
      <c r="AF28" s="97"/>
      <c r="AK28" s="40"/>
    </row>
    <row r="29" spans="1:37" ht="13.5" customHeight="1" thickBot="1">
      <c r="A29" s="80"/>
      <c r="B29" s="69"/>
      <c r="C29" s="69"/>
      <c r="D29" s="69"/>
      <c r="E29" s="70"/>
      <c r="F29" s="82" t="s">
        <v>154</v>
      </c>
      <c r="G29" s="82"/>
      <c r="H29" s="82"/>
      <c r="I29" s="82"/>
      <c r="J29" s="82"/>
      <c r="K29" s="82"/>
      <c r="L29" s="93">
        <v>5</v>
      </c>
      <c r="M29" s="93"/>
      <c r="N29" s="93">
        <v>5</v>
      </c>
      <c r="O29" s="93"/>
      <c r="P29" s="97"/>
      <c r="Q29" s="97"/>
      <c r="R29" s="97"/>
      <c r="S29" s="97"/>
      <c r="T29" s="97"/>
      <c r="U29" s="97"/>
      <c r="V29" s="97"/>
      <c r="W29" s="97"/>
      <c r="X29" s="97"/>
      <c r="Y29" s="97"/>
      <c r="Z29" s="97"/>
      <c r="AA29" s="97"/>
      <c r="AB29" s="97"/>
      <c r="AC29" s="97"/>
      <c r="AD29" s="97"/>
      <c r="AE29" s="97"/>
      <c r="AF29" s="97"/>
      <c r="AK29" s="40"/>
    </row>
    <row r="30" spans="1:37" ht="24" customHeight="1" thickBot="1">
      <c r="A30" s="80"/>
      <c r="B30" s="69"/>
      <c r="C30" s="69"/>
      <c r="D30" s="69"/>
      <c r="E30" s="70"/>
      <c r="F30" s="82"/>
      <c r="G30" s="82"/>
      <c r="H30" s="82"/>
      <c r="I30" s="82"/>
      <c r="J30" s="82"/>
      <c r="K30" s="82"/>
      <c r="L30" s="93"/>
      <c r="M30" s="93"/>
      <c r="N30" s="93"/>
      <c r="O30" s="93"/>
      <c r="P30" s="97"/>
      <c r="Q30" s="97"/>
      <c r="R30" s="97"/>
      <c r="S30" s="97"/>
      <c r="T30" s="97"/>
      <c r="U30" s="97"/>
      <c r="V30" s="97"/>
      <c r="W30" s="97"/>
      <c r="X30" s="97"/>
      <c r="Y30" s="97"/>
      <c r="Z30" s="97"/>
      <c r="AA30" s="97"/>
      <c r="AB30" s="97"/>
      <c r="AC30" s="97"/>
      <c r="AD30" s="97"/>
      <c r="AE30" s="97"/>
      <c r="AF30" s="97"/>
      <c r="AK30" s="40"/>
    </row>
    <row r="31" spans="1:37" ht="13.5" customHeight="1" thickBot="1">
      <c r="A31" s="80"/>
      <c r="B31" s="69"/>
      <c r="C31" s="69"/>
      <c r="D31" s="69"/>
      <c r="E31" s="70"/>
      <c r="F31" s="82" t="s">
        <v>155</v>
      </c>
      <c r="G31" s="82"/>
      <c r="H31" s="82"/>
      <c r="I31" s="82"/>
      <c r="J31" s="82"/>
      <c r="K31" s="82"/>
      <c r="L31" s="93">
        <v>5</v>
      </c>
      <c r="M31" s="93"/>
      <c r="N31" s="93">
        <v>5</v>
      </c>
      <c r="O31" s="93"/>
      <c r="P31" s="97"/>
      <c r="Q31" s="97"/>
      <c r="R31" s="97"/>
      <c r="S31" s="97"/>
      <c r="T31" s="97"/>
      <c r="U31" s="97"/>
      <c r="V31" s="97"/>
      <c r="W31" s="97"/>
      <c r="X31" s="97"/>
      <c r="Y31" s="97"/>
      <c r="Z31" s="97"/>
      <c r="AA31" s="97"/>
      <c r="AB31" s="97"/>
      <c r="AC31" s="97"/>
      <c r="AD31" s="97"/>
      <c r="AE31" s="97"/>
      <c r="AF31" s="97"/>
      <c r="AK31" s="40"/>
    </row>
    <row r="32" spans="1:37" ht="22.15" customHeight="1" thickBot="1">
      <c r="A32" s="80"/>
      <c r="B32" s="69"/>
      <c r="C32" s="69"/>
      <c r="D32" s="69"/>
      <c r="E32" s="70"/>
      <c r="F32" s="82"/>
      <c r="G32" s="82"/>
      <c r="H32" s="82"/>
      <c r="I32" s="82"/>
      <c r="J32" s="82"/>
      <c r="K32" s="82"/>
      <c r="L32" s="93"/>
      <c r="M32" s="93"/>
      <c r="N32" s="93"/>
      <c r="O32" s="93"/>
      <c r="P32" s="97"/>
      <c r="Q32" s="97"/>
      <c r="R32" s="97"/>
      <c r="S32" s="97"/>
      <c r="T32" s="97"/>
      <c r="U32" s="97"/>
      <c r="V32" s="97"/>
      <c r="W32" s="97"/>
      <c r="X32" s="97"/>
      <c r="Y32" s="97"/>
      <c r="Z32" s="97"/>
      <c r="AA32" s="97"/>
      <c r="AB32" s="97"/>
      <c r="AC32" s="97"/>
      <c r="AD32" s="97"/>
      <c r="AE32" s="97"/>
      <c r="AF32" s="97"/>
      <c r="AK32" s="40"/>
    </row>
    <row r="33" spans="1:37" ht="13.5" customHeight="1" thickBot="1">
      <c r="A33" s="80"/>
      <c r="B33" s="69"/>
      <c r="C33" s="69"/>
      <c r="D33" s="69"/>
      <c r="E33" s="70"/>
      <c r="F33" s="82" t="s">
        <v>156</v>
      </c>
      <c r="G33" s="82"/>
      <c r="H33" s="82"/>
      <c r="I33" s="82"/>
      <c r="J33" s="82"/>
      <c r="K33" s="82"/>
      <c r="L33" s="93">
        <v>5</v>
      </c>
      <c r="M33" s="93"/>
      <c r="N33" s="93">
        <v>5</v>
      </c>
      <c r="O33" s="93"/>
      <c r="P33" s="97"/>
      <c r="Q33" s="97"/>
      <c r="R33" s="97"/>
      <c r="S33" s="97"/>
      <c r="T33" s="97"/>
      <c r="U33" s="97"/>
      <c r="V33" s="97"/>
      <c r="W33" s="97"/>
      <c r="X33" s="97"/>
      <c r="Y33" s="97"/>
      <c r="Z33" s="97"/>
      <c r="AA33" s="97"/>
      <c r="AB33" s="97"/>
      <c r="AC33" s="97"/>
      <c r="AD33" s="97"/>
      <c r="AE33" s="97"/>
      <c r="AF33" s="97"/>
      <c r="AK33" s="40"/>
    </row>
    <row r="34" spans="1:37" ht="13.5" thickBot="1">
      <c r="A34" s="80"/>
      <c r="B34" s="69"/>
      <c r="C34" s="69"/>
      <c r="D34" s="69"/>
      <c r="E34" s="70"/>
      <c r="F34" s="82"/>
      <c r="G34" s="82"/>
      <c r="H34" s="82"/>
      <c r="I34" s="82"/>
      <c r="J34" s="82"/>
      <c r="K34" s="82"/>
      <c r="L34" s="93"/>
      <c r="M34" s="93"/>
      <c r="N34" s="93"/>
      <c r="O34" s="93"/>
      <c r="P34" s="97"/>
      <c r="Q34" s="97"/>
      <c r="R34" s="97"/>
      <c r="S34" s="97"/>
      <c r="T34" s="97"/>
      <c r="U34" s="97"/>
      <c r="V34" s="97"/>
      <c r="W34" s="97"/>
      <c r="X34" s="97"/>
      <c r="Y34" s="97"/>
      <c r="Z34" s="97"/>
      <c r="AA34" s="97"/>
      <c r="AB34" s="97"/>
      <c r="AC34" s="97"/>
      <c r="AD34" s="97"/>
      <c r="AE34" s="97"/>
      <c r="AF34" s="97"/>
      <c r="AK34" s="40"/>
    </row>
    <row r="35" spans="1:37" ht="13.5" thickBot="1">
      <c r="A35" s="80"/>
      <c r="B35" s="69"/>
      <c r="C35" s="69"/>
      <c r="D35" s="69"/>
      <c r="E35" s="70"/>
      <c r="F35" s="82" t="s">
        <v>157</v>
      </c>
      <c r="G35" s="82"/>
      <c r="H35" s="82"/>
      <c r="I35" s="82"/>
      <c r="J35" s="82"/>
      <c r="K35" s="82"/>
      <c r="L35" s="93">
        <v>5</v>
      </c>
      <c r="M35" s="93"/>
      <c r="N35" s="93">
        <v>5</v>
      </c>
      <c r="O35" s="93"/>
      <c r="P35" s="97"/>
      <c r="Q35" s="97"/>
      <c r="R35" s="97"/>
      <c r="S35" s="97"/>
      <c r="T35" s="97"/>
      <c r="U35" s="97"/>
      <c r="V35" s="97"/>
      <c r="W35" s="97"/>
      <c r="X35" s="97"/>
      <c r="Y35" s="97"/>
      <c r="Z35" s="97"/>
      <c r="AA35" s="97"/>
      <c r="AB35" s="97"/>
      <c r="AC35" s="97"/>
      <c r="AD35" s="97"/>
      <c r="AE35" s="97"/>
      <c r="AF35" s="97"/>
      <c r="AK35" s="40"/>
    </row>
    <row r="36" spans="1:37" ht="20.65" customHeight="1" thickBot="1">
      <c r="A36" s="80"/>
      <c r="B36" s="69"/>
      <c r="C36" s="69"/>
      <c r="D36" s="69"/>
      <c r="E36" s="70"/>
      <c r="F36" s="82"/>
      <c r="G36" s="82"/>
      <c r="H36" s="82"/>
      <c r="I36" s="82"/>
      <c r="J36" s="82"/>
      <c r="K36" s="82"/>
      <c r="L36" s="93"/>
      <c r="M36" s="93"/>
      <c r="N36" s="93"/>
      <c r="O36" s="93"/>
      <c r="P36" s="97"/>
      <c r="Q36" s="97"/>
      <c r="R36" s="97"/>
      <c r="S36" s="97"/>
      <c r="T36" s="97"/>
      <c r="U36" s="97"/>
      <c r="V36" s="97"/>
      <c r="W36" s="97"/>
      <c r="X36" s="97"/>
      <c r="Y36" s="97"/>
      <c r="Z36" s="97"/>
      <c r="AA36" s="97"/>
      <c r="AB36" s="97"/>
      <c r="AC36" s="97"/>
      <c r="AD36" s="97"/>
      <c r="AE36" s="97"/>
      <c r="AF36" s="97"/>
      <c r="AK36" s="40"/>
    </row>
    <row r="37" spans="1:37" ht="16.149999999999999" customHeight="1" thickBot="1">
      <c r="A37" s="80"/>
      <c r="B37" s="69"/>
      <c r="C37" s="69"/>
      <c r="D37" s="69"/>
      <c r="E37" s="70"/>
      <c r="F37" s="82" t="s">
        <v>158</v>
      </c>
      <c r="G37" s="82"/>
      <c r="H37" s="82"/>
      <c r="I37" s="82"/>
      <c r="J37" s="82"/>
      <c r="K37" s="82"/>
      <c r="L37" s="93">
        <v>5</v>
      </c>
      <c r="M37" s="93"/>
      <c r="N37" s="93">
        <v>5</v>
      </c>
      <c r="O37" s="93"/>
      <c r="P37" s="97"/>
      <c r="Q37" s="97"/>
      <c r="R37" s="97"/>
      <c r="S37" s="97"/>
      <c r="T37" s="97"/>
      <c r="U37" s="97"/>
      <c r="V37" s="97"/>
      <c r="W37" s="97"/>
      <c r="X37" s="97"/>
      <c r="Y37" s="97"/>
      <c r="Z37" s="97"/>
      <c r="AA37" s="97"/>
      <c r="AB37" s="97"/>
      <c r="AC37" s="97"/>
      <c r="AD37" s="97"/>
      <c r="AE37" s="97"/>
      <c r="AF37" s="97"/>
      <c r="AK37" s="40"/>
    </row>
    <row r="38" spans="1:37" ht="13.5" customHeight="1" thickBot="1">
      <c r="A38" s="80"/>
      <c r="B38" s="69"/>
      <c r="C38" s="69"/>
      <c r="D38" s="69"/>
      <c r="E38" s="70"/>
      <c r="F38" s="82"/>
      <c r="G38" s="82"/>
      <c r="H38" s="82"/>
      <c r="I38" s="82"/>
      <c r="J38" s="82"/>
      <c r="K38" s="82"/>
      <c r="L38" s="93"/>
      <c r="M38" s="93"/>
      <c r="N38" s="93"/>
      <c r="O38" s="93"/>
      <c r="P38" s="97"/>
      <c r="Q38" s="97"/>
      <c r="R38" s="97"/>
      <c r="S38" s="97"/>
      <c r="T38" s="97"/>
      <c r="U38" s="97"/>
      <c r="V38" s="97"/>
      <c r="W38" s="97"/>
      <c r="X38" s="97"/>
      <c r="Y38" s="97"/>
      <c r="Z38" s="97"/>
      <c r="AA38" s="97"/>
      <c r="AB38" s="97"/>
      <c r="AC38" s="97"/>
      <c r="AD38" s="97"/>
      <c r="AE38" s="97"/>
      <c r="AF38" s="97"/>
      <c r="AK38" s="40"/>
    </row>
    <row r="39" spans="1:37" ht="16.149999999999999" customHeight="1" thickBot="1">
      <c r="A39" s="80"/>
      <c r="B39" s="69"/>
      <c r="C39" s="69"/>
      <c r="D39" s="69"/>
      <c r="E39" s="70"/>
      <c r="F39" s="82" t="s">
        <v>159</v>
      </c>
      <c r="G39" s="82"/>
      <c r="H39" s="82"/>
      <c r="I39" s="82"/>
      <c r="J39" s="82"/>
      <c r="K39" s="82"/>
      <c r="L39" s="93">
        <v>5</v>
      </c>
      <c r="M39" s="93"/>
      <c r="N39" s="93">
        <v>5</v>
      </c>
      <c r="O39" s="93"/>
      <c r="P39" s="97"/>
      <c r="Q39" s="97"/>
      <c r="R39" s="97"/>
      <c r="S39" s="97"/>
      <c r="T39" s="97"/>
      <c r="U39" s="97"/>
      <c r="V39" s="97"/>
      <c r="W39" s="97"/>
      <c r="X39" s="97"/>
      <c r="Y39" s="97"/>
      <c r="Z39" s="97"/>
      <c r="AA39" s="97"/>
      <c r="AB39" s="97"/>
      <c r="AC39" s="97"/>
      <c r="AD39" s="97"/>
      <c r="AE39" s="97"/>
      <c r="AF39" s="97"/>
      <c r="AK39" s="40"/>
    </row>
    <row r="40" spans="1:37" ht="16.149999999999999" customHeight="1" thickBot="1">
      <c r="A40" s="80"/>
      <c r="B40" s="69"/>
      <c r="C40" s="69"/>
      <c r="D40" s="69"/>
      <c r="E40" s="70"/>
      <c r="F40" s="82"/>
      <c r="G40" s="82"/>
      <c r="H40" s="82"/>
      <c r="I40" s="82"/>
      <c r="J40" s="82"/>
      <c r="K40" s="82"/>
      <c r="L40" s="93"/>
      <c r="M40" s="93"/>
      <c r="N40" s="93"/>
      <c r="O40" s="93"/>
      <c r="P40" s="97"/>
      <c r="Q40" s="97"/>
      <c r="R40" s="97"/>
      <c r="S40" s="97"/>
      <c r="T40" s="97"/>
      <c r="U40" s="97"/>
      <c r="V40" s="97"/>
      <c r="W40" s="97"/>
      <c r="X40" s="97"/>
      <c r="Y40" s="97"/>
      <c r="Z40" s="97"/>
      <c r="AA40" s="97"/>
      <c r="AB40" s="97"/>
      <c r="AC40" s="97"/>
      <c r="AD40" s="97"/>
      <c r="AE40" s="97"/>
      <c r="AF40" s="97"/>
      <c r="AK40" s="40"/>
    </row>
    <row r="41" spans="1:37" ht="13.5" thickBot="1">
      <c r="A41" s="80"/>
      <c r="B41" s="69"/>
      <c r="C41" s="69"/>
      <c r="D41" s="69"/>
      <c r="E41" s="70"/>
      <c r="F41" s="82" t="s">
        <v>160</v>
      </c>
      <c r="G41" s="82"/>
      <c r="H41" s="82"/>
      <c r="I41" s="82"/>
      <c r="J41" s="82"/>
      <c r="K41" s="82"/>
      <c r="L41" s="93">
        <v>5</v>
      </c>
      <c r="M41" s="93"/>
      <c r="N41" s="93">
        <v>5</v>
      </c>
      <c r="O41" s="93"/>
      <c r="P41" s="97"/>
      <c r="Q41" s="97"/>
      <c r="R41" s="97"/>
      <c r="S41" s="97"/>
      <c r="T41" s="97"/>
      <c r="U41" s="97"/>
      <c r="V41" s="97"/>
      <c r="W41" s="97"/>
      <c r="X41" s="97"/>
      <c r="Y41" s="97"/>
      <c r="Z41" s="97"/>
      <c r="AA41" s="97"/>
      <c r="AB41" s="97"/>
      <c r="AC41" s="97"/>
      <c r="AD41" s="97"/>
      <c r="AE41" s="97"/>
      <c r="AF41" s="97"/>
      <c r="AK41" s="40"/>
    </row>
    <row r="42" spans="1:37" ht="13.5" thickBot="1">
      <c r="A42" s="80"/>
      <c r="B42" s="69"/>
      <c r="C42" s="69"/>
      <c r="D42" s="69"/>
      <c r="E42" s="70"/>
      <c r="F42" s="82"/>
      <c r="G42" s="82"/>
      <c r="H42" s="82"/>
      <c r="I42" s="82"/>
      <c r="J42" s="82"/>
      <c r="K42" s="82"/>
      <c r="L42" s="93"/>
      <c r="M42" s="93"/>
      <c r="N42" s="93"/>
      <c r="O42" s="93"/>
      <c r="P42" s="97"/>
      <c r="Q42" s="97"/>
      <c r="R42" s="97"/>
      <c r="S42" s="97"/>
      <c r="T42" s="97"/>
      <c r="U42" s="97"/>
      <c r="V42" s="97"/>
      <c r="W42" s="97"/>
      <c r="X42" s="97"/>
      <c r="Y42" s="97"/>
      <c r="Z42" s="97"/>
      <c r="AA42" s="97"/>
      <c r="AB42" s="97"/>
      <c r="AC42" s="97"/>
      <c r="AD42" s="97"/>
      <c r="AE42" s="97"/>
      <c r="AF42" s="97"/>
      <c r="AK42" s="40"/>
    </row>
    <row r="43" spans="1:37" ht="12" customHeight="1">
      <c r="A43" s="80"/>
      <c r="B43" s="69"/>
      <c r="C43" s="69"/>
      <c r="D43" s="69"/>
      <c r="E43" s="70"/>
      <c r="F43" s="83" t="s">
        <v>161</v>
      </c>
      <c r="G43" s="84"/>
      <c r="H43" s="84"/>
      <c r="I43" s="84"/>
      <c r="J43" s="84"/>
      <c r="K43" s="85"/>
      <c r="L43" s="109">
        <f>SUM(L3:M40)</f>
        <v>87</v>
      </c>
      <c r="M43" s="110"/>
      <c r="N43" s="109">
        <f>SUM(N3:O40)</f>
        <v>87</v>
      </c>
      <c r="O43" s="110"/>
      <c r="P43" s="89"/>
      <c r="Q43" s="94"/>
      <c r="R43" s="94"/>
      <c r="S43" s="94"/>
      <c r="T43" s="94"/>
      <c r="U43" s="94"/>
      <c r="V43" s="94"/>
      <c r="W43" s="94"/>
      <c r="X43" s="94"/>
      <c r="Y43" s="94"/>
      <c r="Z43" s="94"/>
      <c r="AA43" s="94"/>
      <c r="AB43" s="94"/>
      <c r="AC43" s="94"/>
      <c r="AD43" s="94"/>
      <c r="AE43" s="94"/>
      <c r="AF43" s="90"/>
      <c r="AK43" s="40"/>
    </row>
    <row r="44" spans="1:37" ht="13.5" thickBot="1">
      <c r="A44" s="81"/>
      <c r="B44" s="71"/>
      <c r="C44" s="71"/>
      <c r="D44" s="71"/>
      <c r="E44" s="72"/>
      <c r="F44" s="86"/>
      <c r="G44" s="87"/>
      <c r="H44" s="87"/>
      <c r="I44" s="87"/>
      <c r="J44" s="87"/>
      <c r="K44" s="88"/>
      <c r="L44" s="111"/>
      <c r="M44" s="112"/>
      <c r="N44" s="111"/>
      <c r="O44" s="112"/>
      <c r="P44" s="91"/>
      <c r="Q44" s="95"/>
      <c r="R44" s="95"/>
      <c r="S44" s="95"/>
      <c r="T44" s="95"/>
      <c r="U44" s="95"/>
      <c r="V44" s="95"/>
      <c r="W44" s="95"/>
      <c r="X44" s="95"/>
      <c r="Y44" s="95"/>
      <c r="Z44" s="95"/>
      <c r="AA44" s="95"/>
      <c r="AB44" s="95"/>
      <c r="AC44" s="95"/>
      <c r="AD44" s="95"/>
      <c r="AE44" s="95"/>
      <c r="AF44" s="92"/>
      <c r="AK44" s="40"/>
    </row>
    <row r="45" spans="1:37" ht="13.5" customHeight="1" thickBot="1">
      <c r="A45" s="79" t="s">
        <v>162</v>
      </c>
      <c r="B45" s="67"/>
      <c r="C45" s="67"/>
      <c r="D45" s="67"/>
      <c r="E45" s="68"/>
      <c r="F45" s="82" t="s">
        <v>163</v>
      </c>
      <c r="G45" s="82"/>
      <c r="H45" s="82"/>
      <c r="I45" s="82"/>
      <c r="J45" s="82"/>
      <c r="K45" s="82"/>
      <c r="L45" s="93">
        <v>5</v>
      </c>
      <c r="M45" s="93"/>
      <c r="N45" s="93">
        <v>5</v>
      </c>
      <c r="O45" s="93"/>
      <c r="P45" s="97"/>
      <c r="Q45" s="97"/>
      <c r="R45" s="97"/>
      <c r="S45" s="97"/>
      <c r="T45" s="97"/>
      <c r="U45" s="97"/>
      <c r="V45" s="97"/>
      <c r="W45" s="97"/>
      <c r="X45" s="97"/>
      <c r="Y45" s="97"/>
      <c r="Z45" s="97"/>
      <c r="AA45" s="97"/>
      <c r="AB45" s="97"/>
      <c r="AC45" s="97"/>
      <c r="AD45" s="97"/>
      <c r="AE45" s="97"/>
      <c r="AF45" s="97"/>
      <c r="AK45" s="40"/>
    </row>
    <row r="46" spans="1:37" ht="33" customHeight="1" thickBot="1">
      <c r="A46" s="80"/>
      <c r="B46" s="69"/>
      <c r="C46" s="69"/>
      <c r="D46" s="69"/>
      <c r="E46" s="70"/>
      <c r="F46" s="82"/>
      <c r="G46" s="82"/>
      <c r="H46" s="82"/>
      <c r="I46" s="82"/>
      <c r="J46" s="82"/>
      <c r="K46" s="82"/>
      <c r="L46" s="93"/>
      <c r="M46" s="93"/>
      <c r="N46" s="93"/>
      <c r="O46" s="93"/>
      <c r="P46" s="97"/>
      <c r="Q46" s="97"/>
      <c r="R46" s="97"/>
      <c r="S46" s="97"/>
      <c r="T46" s="97"/>
      <c r="U46" s="97"/>
      <c r="V46" s="97"/>
      <c r="W46" s="97"/>
      <c r="X46" s="97"/>
      <c r="Y46" s="97"/>
      <c r="Z46" s="97"/>
      <c r="AA46" s="97"/>
      <c r="AB46" s="97"/>
      <c r="AC46" s="97"/>
      <c r="AD46" s="97"/>
      <c r="AE46" s="97"/>
      <c r="AF46" s="97"/>
      <c r="AK46" s="40"/>
    </row>
    <row r="47" spans="1:37" ht="13.5" customHeight="1" thickBot="1">
      <c r="A47" s="80"/>
      <c r="B47" s="69"/>
      <c r="C47" s="69"/>
      <c r="D47" s="69"/>
      <c r="E47" s="70"/>
      <c r="F47" s="82" t="s">
        <v>164</v>
      </c>
      <c r="G47" s="82"/>
      <c r="H47" s="82"/>
      <c r="I47" s="82"/>
      <c r="J47" s="82"/>
      <c r="K47" s="82"/>
      <c r="L47" s="93">
        <v>5</v>
      </c>
      <c r="M47" s="93"/>
      <c r="N47" s="93">
        <v>5</v>
      </c>
      <c r="O47" s="93"/>
      <c r="P47" s="97"/>
      <c r="Q47" s="97"/>
      <c r="R47" s="97"/>
      <c r="S47" s="97"/>
      <c r="T47" s="97"/>
      <c r="U47" s="97"/>
      <c r="V47" s="97"/>
      <c r="W47" s="97"/>
      <c r="X47" s="97"/>
      <c r="Y47" s="97"/>
      <c r="Z47" s="97"/>
      <c r="AA47" s="97"/>
      <c r="AB47" s="97"/>
      <c r="AC47" s="97"/>
      <c r="AD47" s="97"/>
      <c r="AE47" s="97"/>
      <c r="AF47" s="97"/>
      <c r="AK47" s="40"/>
    </row>
    <row r="48" spans="1:37" ht="21.6" customHeight="1" thickBot="1">
      <c r="A48" s="80"/>
      <c r="B48" s="69"/>
      <c r="C48" s="69"/>
      <c r="D48" s="69"/>
      <c r="E48" s="70"/>
      <c r="F48" s="82"/>
      <c r="G48" s="82"/>
      <c r="H48" s="82"/>
      <c r="I48" s="82"/>
      <c r="J48" s="82"/>
      <c r="K48" s="82"/>
      <c r="L48" s="93"/>
      <c r="M48" s="93"/>
      <c r="N48" s="93"/>
      <c r="O48" s="93"/>
      <c r="P48" s="97"/>
      <c r="Q48" s="97"/>
      <c r="R48" s="97"/>
      <c r="S48" s="97"/>
      <c r="T48" s="97"/>
      <c r="U48" s="97"/>
      <c r="V48" s="97"/>
      <c r="W48" s="97"/>
      <c r="X48" s="97"/>
      <c r="Y48" s="97"/>
      <c r="Z48" s="97"/>
      <c r="AA48" s="97"/>
      <c r="AB48" s="97"/>
      <c r="AC48" s="97"/>
      <c r="AD48" s="97"/>
      <c r="AE48" s="97"/>
      <c r="AF48" s="97"/>
      <c r="AK48" s="40"/>
    </row>
    <row r="49" spans="1:37" ht="13.5" customHeight="1" thickBot="1">
      <c r="A49" s="80"/>
      <c r="B49" s="69"/>
      <c r="C49" s="69"/>
      <c r="D49" s="69"/>
      <c r="E49" s="70"/>
      <c r="F49" s="82" t="s">
        <v>165</v>
      </c>
      <c r="G49" s="82"/>
      <c r="H49" s="82"/>
      <c r="I49" s="82"/>
      <c r="J49" s="82"/>
      <c r="K49" s="82"/>
      <c r="L49" s="93">
        <v>5</v>
      </c>
      <c r="M49" s="93"/>
      <c r="N49" s="93">
        <v>5</v>
      </c>
      <c r="O49" s="93"/>
      <c r="P49" s="97"/>
      <c r="Q49" s="97"/>
      <c r="R49" s="97"/>
      <c r="S49" s="97"/>
      <c r="T49" s="97"/>
      <c r="U49" s="97"/>
      <c r="V49" s="97"/>
      <c r="W49" s="97"/>
      <c r="X49" s="97"/>
      <c r="Y49" s="97"/>
      <c r="Z49" s="97"/>
      <c r="AA49" s="97"/>
      <c r="AB49" s="97"/>
      <c r="AC49" s="97"/>
      <c r="AD49" s="97"/>
      <c r="AE49" s="97"/>
      <c r="AF49" s="97"/>
      <c r="AK49" s="40"/>
    </row>
    <row r="50" spans="1:37" ht="41.1" customHeight="1" thickBot="1">
      <c r="A50" s="80"/>
      <c r="B50" s="69"/>
      <c r="C50" s="69"/>
      <c r="D50" s="69"/>
      <c r="E50" s="70"/>
      <c r="F50" s="82"/>
      <c r="G50" s="82"/>
      <c r="H50" s="82"/>
      <c r="I50" s="82"/>
      <c r="J50" s="82"/>
      <c r="K50" s="82"/>
      <c r="L50" s="93"/>
      <c r="M50" s="93"/>
      <c r="N50" s="93"/>
      <c r="O50" s="93"/>
      <c r="P50" s="97"/>
      <c r="Q50" s="97"/>
      <c r="R50" s="97"/>
      <c r="S50" s="97"/>
      <c r="T50" s="97"/>
      <c r="U50" s="97"/>
      <c r="V50" s="97"/>
      <c r="W50" s="97"/>
      <c r="X50" s="97"/>
      <c r="Y50" s="97"/>
      <c r="Z50" s="97"/>
      <c r="AA50" s="97"/>
      <c r="AB50" s="97"/>
      <c r="AC50" s="97"/>
      <c r="AD50" s="97"/>
      <c r="AE50" s="97"/>
      <c r="AF50" s="97"/>
      <c r="AK50" s="40"/>
    </row>
    <row r="51" spans="1:37" ht="13.5" customHeight="1" thickBot="1">
      <c r="A51" s="80"/>
      <c r="B51" s="69"/>
      <c r="C51" s="69"/>
      <c r="D51" s="69"/>
      <c r="E51" s="70"/>
      <c r="F51" s="82" t="s">
        <v>166</v>
      </c>
      <c r="G51" s="82"/>
      <c r="H51" s="82"/>
      <c r="I51" s="82"/>
      <c r="J51" s="82"/>
      <c r="K51" s="82"/>
      <c r="L51" s="93">
        <v>5</v>
      </c>
      <c r="M51" s="93"/>
      <c r="N51" s="93">
        <v>5</v>
      </c>
      <c r="O51" s="93"/>
      <c r="P51" s="97"/>
      <c r="Q51" s="97"/>
      <c r="R51" s="97"/>
      <c r="S51" s="97"/>
      <c r="T51" s="97"/>
      <c r="U51" s="97"/>
      <c r="V51" s="97"/>
      <c r="W51" s="97"/>
      <c r="X51" s="97"/>
      <c r="Y51" s="97"/>
      <c r="Z51" s="97"/>
      <c r="AA51" s="97"/>
      <c r="AB51" s="97"/>
      <c r="AC51" s="97"/>
      <c r="AD51" s="97"/>
      <c r="AE51" s="97"/>
      <c r="AF51" s="97"/>
      <c r="AK51" s="40"/>
    </row>
    <row r="52" spans="1:37" ht="22.5" customHeight="1" thickBot="1">
      <c r="A52" s="80"/>
      <c r="B52" s="69"/>
      <c r="C52" s="69"/>
      <c r="D52" s="69"/>
      <c r="E52" s="70"/>
      <c r="F52" s="82"/>
      <c r="G52" s="82"/>
      <c r="H52" s="82"/>
      <c r="I52" s="82"/>
      <c r="J52" s="82"/>
      <c r="K52" s="82"/>
      <c r="L52" s="93"/>
      <c r="M52" s="93"/>
      <c r="N52" s="93"/>
      <c r="O52" s="93"/>
      <c r="P52" s="97"/>
      <c r="Q52" s="97"/>
      <c r="R52" s="97"/>
      <c r="S52" s="97"/>
      <c r="T52" s="97"/>
      <c r="U52" s="97"/>
      <c r="V52" s="97"/>
      <c r="W52" s="97"/>
      <c r="X52" s="97"/>
      <c r="Y52" s="97"/>
      <c r="Z52" s="97"/>
      <c r="AA52" s="97"/>
      <c r="AB52" s="97"/>
      <c r="AC52" s="97"/>
      <c r="AD52" s="97"/>
      <c r="AE52" s="97"/>
      <c r="AF52" s="97"/>
      <c r="AK52" s="40"/>
    </row>
    <row r="53" spans="1:37" ht="18.75" customHeight="1" thickBot="1">
      <c r="A53" s="80"/>
      <c r="B53" s="69"/>
      <c r="C53" s="69"/>
      <c r="D53" s="69"/>
      <c r="E53" s="70"/>
      <c r="F53" s="82" t="s">
        <v>167</v>
      </c>
      <c r="G53" s="82"/>
      <c r="H53" s="82"/>
      <c r="I53" s="82"/>
      <c r="J53" s="82"/>
      <c r="K53" s="82"/>
      <c r="L53" s="93">
        <v>5</v>
      </c>
      <c r="M53" s="93"/>
      <c r="N53" s="93">
        <v>5</v>
      </c>
      <c r="O53" s="93"/>
      <c r="P53" s="97"/>
      <c r="Q53" s="97"/>
      <c r="R53" s="97"/>
      <c r="S53" s="97"/>
      <c r="T53" s="97"/>
      <c r="U53" s="97"/>
      <c r="V53" s="97"/>
      <c r="W53" s="97"/>
      <c r="X53" s="97"/>
      <c r="Y53" s="97"/>
      <c r="Z53" s="97"/>
      <c r="AA53" s="97"/>
      <c r="AB53" s="97"/>
      <c r="AC53" s="97"/>
      <c r="AD53" s="97"/>
      <c r="AE53" s="97"/>
      <c r="AF53" s="97"/>
    </row>
    <row r="54" spans="1:37" ht="17.649999999999999" customHeight="1" thickBot="1">
      <c r="A54" s="80"/>
      <c r="B54" s="69"/>
      <c r="C54" s="69"/>
      <c r="D54" s="69"/>
      <c r="E54" s="70"/>
      <c r="F54" s="82"/>
      <c r="G54" s="82"/>
      <c r="H54" s="82"/>
      <c r="I54" s="82"/>
      <c r="J54" s="82"/>
      <c r="K54" s="82"/>
      <c r="L54" s="93"/>
      <c r="M54" s="93"/>
      <c r="N54" s="93"/>
      <c r="O54" s="93"/>
      <c r="P54" s="97"/>
      <c r="Q54" s="97"/>
      <c r="R54" s="97"/>
      <c r="S54" s="97"/>
      <c r="T54" s="97"/>
      <c r="U54" s="97"/>
      <c r="V54" s="97"/>
      <c r="W54" s="97"/>
      <c r="X54" s="97"/>
      <c r="Y54" s="97"/>
      <c r="Z54" s="97"/>
      <c r="AA54" s="97"/>
      <c r="AB54" s="97"/>
      <c r="AC54" s="97"/>
      <c r="AD54" s="97"/>
      <c r="AE54" s="97"/>
      <c r="AF54" s="97"/>
    </row>
    <row r="55" spans="1:37" ht="18.75" customHeight="1" thickBot="1">
      <c r="A55" s="80"/>
      <c r="B55" s="69"/>
      <c r="C55" s="69"/>
      <c r="D55" s="69"/>
      <c r="E55" s="70"/>
      <c r="F55" s="82" t="s">
        <v>168</v>
      </c>
      <c r="G55" s="82"/>
      <c r="H55" s="82"/>
      <c r="I55" s="82"/>
      <c r="J55" s="82"/>
      <c r="K55" s="82"/>
      <c r="L55" s="93">
        <v>5</v>
      </c>
      <c r="M55" s="93"/>
      <c r="N55" s="93">
        <v>5</v>
      </c>
      <c r="O55" s="93"/>
      <c r="P55" s="97"/>
      <c r="Q55" s="97"/>
      <c r="R55" s="97"/>
      <c r="S55" s="97"/>
      <c r="T55" s="97"/>
      <c r="U55" s="97"/>
      <c r="V55" s="97"/>
      <c r="W55" s="97"/>
      <c r="X55" s="97"/>
      <c r="Y55" s="97"/>
      <c r="Z55" s="97"/>
      <c r="AA55" s="97"/>
      <c r="AB55" s="97"/>
      <c r="AC55" s="97"/>
      <c r="AD55" s="97"/>
      <c r="AE55" s="97"/>
      <c r="AF55" s="97"/>
    </row>
    <row r="56" spans="1:37" ht="28.9" customHeight="1" thickBot="1">
      <c r="A56" s="80"/>
      <c r="B56" s="69"/>
      <c r="C56" s="69"/>
      <c r="D56" s="69"/>
      <c r="E56" s="70"/>
      <c r="F56" s="82"/>
      <c r="G56" s="82"/>
      <c r="H56" s="82"/>
      <c r="I56" s="82"/>
      <c r="J56" s="82"/>
      <c r="K56" s="82"/>
      <c r="L56" s="93"/>
      <c r="M56" s="93"/>
      <c r="N56" s="93"/>
      <c r="O56" s="93"/>
      <c r="P56" s="97"/>
      <c r="Q56" s="97"/>
      <c r="R56" s="97"/>
      <c r="S56" s="97"/>
      <c r="T56" s="97"/>
      <c r="U56" s="97"/>
      <c r="V56" s="97"/>
      <c r="W56" s="97"/>
      <c r="X56" s="97"/>
      <c r="Y56" s="97"/>
      <c r="Z56" s="97"/>
      <c r="AA56" s="97"/>
      <c r="AB56" s="97"/>
      <c r="AC56" s="97"/>
      <c r="AD56" s="97"/>
      <c r="AE56" s="97"/>
      <c r="AF56" s="97"/>
    </row>
    <row r="57" spans="1:37" ht="18.75" customHeight="1" thickBot="1">
      <c r="A57" s="80"/>
      <c r="B57" s="69"/>
      <c r="C57" s="69"/>
      <c r="D57" s="69"/>
      <c r="E57" s="70"/>
      <c r="F57" s="82" t="s">
        <v>169</v>
      </c>
      <c r="G57" s="82"/>
      <c r="H57" s="82"/>
      <c r="I57" s="82"/>
      <c r="J57" s="82"/>
      <c r="K57" s="82"/>
      <c r="L57" s="93">
        <v>5</v>
      </c>
      <c r="M57" s="93"/>
      <c r="N57" s="93">
        <v>5</v>
      </c>
      <c r="O57" s="93"/>
      <c r="P57" s="97"/>
      <c r="Q57" s="97"/>
      <c r="R57" s="97"/>
      <c r="S57" s="97"/>
      <c r="T57" s="97"/>
      <c r="U57" s="97"/>
      <c r="V57" s="97"/>
      <c r="W57" s="97"/>
      <c r="X57" s="97"/>
      <c r="Y57" s="97"/>
      <c r="Z57" s="97"/>
      <c r="AA57" s="97"/>
      <c r="AB57" s="97"/>
      <c r="AC57" s="97"/>
      <c r="AD57" s="97"/>
      <c r="AE57" s="97"/>
      <c r="AF57" s="97"/>
    </row>
    <row r="58" spans="1:37" ht="13.5" customHeight="1" thickBot="1">
      <c r="A58" s="80"/>
      <c r="B58" s="69"/>
      <c r="C58" s="69"/>
      <c r="D58" s="69"/>
      <c r="E58" s="70"/>
      <c r="F58" s="82"/>
      <c r="G58" s="82"/>
      <c r="H58" s="82"/>
      <c r="I58" s="82"/>
      <c r="J58" s="82"/>
      <c r="K58" s="82"/>
      <c r="L58" s="93"/>
      <c r="M58" s="93"/>
      <c r="N58" s="93"/>
      <c r="O58" s="93"/>
      <c r="P58" s="97"/>
      <c r="Q58" s="97"/>
      <c r="R58" s="97"/>
      <c r="S58" s="97"/>
      <c r="T58" s="97"/>
      <c r="U58" s="97"/>
      <c r="V58" s="97"/>
      <c r="W58" s="97"/>
      <c r="X58" s="97"/>
      <c r="Y58" s="97"/>
      <c r="Z58" s="97"/>
      <c r="AA58" s="97"/>
      <c r="AB58" s="97"/>
      <c r="AC58" s="97"/>
      <c r="AD58" s="97"/>
      <c r="AE58" s="97"/>
      <c r="AF58" s="97"/>
    </row>
    <row r="59" spans="1:37" ht="13.5" customHeight="1" thickBot="1">
      <c r="A59" s="80"/>
      <c r="B59" s="69"/>
      <c r="C59" s="69"/>
      <c r="D59" s="69"/>
      <c r="E59" s="70"/>
      <c r="F59" s="82" t="s">
        <v>170</v>
      </c>
      <c r="G59" s="82"/>
      <c r="H59" s="82"/>
      <c r="I59" s="82"/>
      <c r="J59" s="82"/>
      <c r="K59" s="82"/>
      <c r="L59" s="93">
        <v>5</v>
      </c>
      <c r="M59" s="93"/>
      <c r="N59" s="93">
        <v>5</v>
      </c>
      <c r="O59" s="93"/>
      <c r="P59" s="97"/>
      <c r="Q59" s="97"/>
      <c r="R59" s="97"/>
      <c r="S59" s="97"/>
      <c r="T59" s="97"/>
      <c r="U59" s="97"/>
      <c r="V59" s="97"/>
      <c r="W59" s="97"/>
      <c r="X59" s="97"/>
      <c r="Y59" s="97"/>
      <c r="Z59" s="97"/>
      <c r="AA59" s="97"/>
      <c r="AB59" s="97"/>
      <c r="AC59" s="97"/>
      <c r="AD59" s="97"/>
      <c r="AE59" s="97"/>
      <c r="AF59" s="97"/>
    </row>
    <row r="60" spans="1:37" ht="38.450000000000003" customHeight="1" thickBot="1">
      <c r="A60" s="80"/>
      <c r="B60" s="69"/>
      <c r="C60" s="69"/>
      <c r="D60" s="69"/>
      <c r="E60" s="70"/>
      <c r="F60" s="82"/>
      <c r="G60" s="82"/>
      <c r="H60" s="82"/>
      <c r="I60" s="82"/>
      <c r="J60" s="82"/>
      <c r="K60" s="82"/>
      <c r="L60" s="93"/>
      <c r="M60" s="93"/>
      <c r="N60" s="93"/>
      <c r="O60" s="93"/>
      <c r="P60" s="97"/>
      <c r="Q60" s="97"/>
      <c r="R60" s="97"/>
      <c r="S60" s="97"/>
      <c r="T60" s="97"/>
      <c r="U60" s="97"/>
      <c r="V60" s="97"/>
      <c r="W60" s="97"/>
      <c r="X60" s="97"/>
      <c r="Y60" s="97"/>
      <c r="Z60" s="97"/>
      <c r="AA60" s="97"/>
      <c r="AB60" s="97"/>
      <c r="AC60" s="97"/>
      <c r="AD60" s="97"/>
      <c r="AE60" s="97"/>
      <c r="AF60" s="97"/>
    </row>
    <row r="61" spans="1:37" ht="34.9" customHeight="1" thickBot="1">
      <c r="A61" s="80"/>
      <c r="B61" s="69"/>
      <c r="C61" s="69"/>
      <c r="D61" s="69"/>
      <c r="E61" s="70"/>
      <c r="F61" s="82" t="s">
        <v>171</v>
      </c>
      <c r="G61" s="82"/>
      <c r="H61" s="82"/>
      <c r="I61" s="82"/>
      <c r="J61" s="82"/>
      <c r="K61" s="82"/>
      <c r="L61" s="93">
        <v>5</v>
      </c>
      <c r="M61" s="93"/>
      <c r="N61" s="93">
        <v>5</v>
      </c>
      <c r="O61" s="93"/>
      <c r="P61" s="97"/>
      <c r="Q61" s="97"/>
      <c r="R61" s="97"/>
      <c r="S61" s="97"/>
      <c r="T61" s="97"/>
      <c r="U61" s="97"/>
      <c r="V61" s="97"/>
      <c r="W61" s="97"/>
      <c r="X61" s="97"/>
      <c r="Y61" s="97"/>
      <c r="Z61" s="97"/>
      <c r="AA61" s="97"/>
      <c r="AB61" s="97"/>
      <c r="AC61" s="97"/>
      <c r="AD61" s="97"/>
      <c r="AE61" s="97"/>
      <c r="AF61" s="97"/>
    </row>
    <row r="62" spans="1:37" ht="17.100000000000001" customHeight="1" thickBot="1">
      <c r="A62" s="80"/>
      <c r="B62" s="69"/>
      <c r="C62" s="69"/>
      <c r="D62" s="69"/>
      <c r="E62" s="70"/>
      <c r="F62" s="82"/>
      <c r="G62" s="82"/>
      <c r="H62" s="82"/>
      <c r="I62" s="82"/>
      <c r="J62" s="82"/>
      <c r="K62" s="82"/>
      <c r="L62" s="93"/>
      <c r="M62" s="93"/>
      <c r="N62" s="93"/>
      <c r="O62" s="93"/>
      <c r="P62" s="97"/>
      <c r="Q62" s="97"/>
      <c r="R62" s="97"/>
      <c r="S62" s="97"/>
      <c r="T62" s="97"/>
      <c r="U62" s="97"/>
      <c r="V62" s="97"/>
      <c r="W62" s="97"/>
      <c r="X62" s="97"/>
      <c r="Y62" s="97"/>
      <c r="Z62" s="97"/>
      <c r="AA62" s="97"/>
      <c r="AB62" s="97"/>
      <c r="AC62" s="97"/>
      <c r="AD62" s="97"/>
      <c r="AE62" s="97"/>
      <c r="AF62" s="97"/>
    </row>
    <row r="63" spans="1:37" ht="13.5" customHeight="1" thickBot="1">
      <c r="A63" s="80"/>
      <c r="B63" s="69"/>
      <c r="C63" s="69"/>
      <c r="D63" s="69"/>
      <c r="E63" s="70"/>
      <c r="F63" s="82" t="s">
        <v>172</v>
      </c>
      <c r="G63" s="82"/>
      <c r="H63" s="82"/>
      <c r="I63" s="82"/>
      <c r="J63" s="82"/>
      <c r="K63" s="82"/>
      <c r="L63" s="93">
        <v>5</v>
      </c>
      <c r="M63" s="93"/>
      <c r="N63" s="93">
        <v>5</v>
      </c>
      <c r="O63" s="93"/>
      <c r="P63" s="97"/>
      <c r="Q63" s="97"/>
      <c r="R63" s="97"/>
      <c r="S63" s="97"/>
      <c r="T63" s="97"/>
      <c r="U63" s="97"/>
      <c r="V63" s="97"/>
      <c r="W63" s="97"/>
      <c r="X63" s="97"/>
      <c r="Y63" s="97"/>
      <c r="Z63" s="97"/>
      <c r="AA63" s="97"/>
      <c r="AB63" s="97"/>
      <c r="AC63" s="97"/>
      <c r="AD63" s="97"/>
      <c r="AE63" s="97"/>
      <c r="AF63" s="97"/>
    </row>
    <row r="64" spans="1:37" ht="19.149999999999999" customHeight="1" thickBot="1">
      <c r="A64" s="80"/>
      <c r="B64" s="69"/>
      <c r="C64" s="69"/>
      <c r="D64" s="69"/>
      <c r="E64" s="70"/>
      <c r="F64" s="82"/>
      <c r="G64" s="82"/>
      <c r="H64" s="82"/>
      <c r="I64" s="82"/>
      <c r="J64" s="82"/>
      <c r="K64" s="82"/>
      <c r="L64" s="93"/>
      <c r="M64" s="93"/>
      <c r="N64" s="93"/>
      <c r="O64" s="93"/>
      <c r="P64" s="97"/>
      <c r="Q64" s="97"/>
      <c r="R64" s="97"/>
      <c r="S64" s="97"/>
      <c r="T64" s="97"/>
      <c r="U64" s="97"/>
      <c r="V64" s="97"/>
      <c r="W64" s="97"/>
      <c r="X64" s="97"/>
      <c r="Y64" s="97"/>
      <c r="Z64" s="97"/>
      <c r="AA64" s="97"/>
      <c r="AB64" s="97"/>
      <c r="AC64" s="97"/>
      <c r="AD64" s="97"/>
      <c r="AE64" s="97"/>
      <c r="AF64" s="97"/>
    </row>
    <row r="65" spans="1:32" ht="30.6" customHeight="1" thickBot="1">
      <c r="A65" s="80"/>
      <c r="B65" s="69"/>
      <c r="C65" s="69"/>
      <c r="D65" s="69"/>
      <c r="E65" s="70"/>
      <c r="F65" s="82" t="s">
        <v>173</v>
      </c>
      <c r="G65" s="82"/>
      <c r="H65" s="82"/>
      <c r="I65" s="82"/>
      <c r="J65" s="82"/>
      <c r="K65" s="82"/>
      <c r="L65" s="93">
        <v>5</v>
      </c>
      <c r="M65" s="93"/>
      <c r="N65" s="93">
        <v>5</v>
      </c>
      <c r="O65" s="93"/>
      <c r="P65" s="97"/>
      <c r="Q65" s="97"/>
      <c r="R65" s="97"/>
      <c r="S65" s="97"/>
      <c r="T65" s="97"/>
      <c r="U65" s="97"/>
      <c r="V65" s="97"/>
      <c r="W65" s="97"/>
      <c r="X65" s="97"/>
      <c r="Y65" s="97"/>
      <c r="Z65" s="97"/>
      <c r="AA65" s="97"/>
      <c r="AB65" s="97"/>
      <c r="AC65" s="97"/>
      <c r="AD65" s="97"/>
      <c r="AE65" s="97"/>
      <c r="AF65" s="97"/>
    </row>
    <row r="66" spans="1:32" ht="40.5" customHeight="1" thickBot="1">
      <c r="A66" s="80"/>
      <c r="B66" s="69"/>
      <c r="C66" s="69"/>
      <c r="D66" s="69"/>
      <c r="E66" s="70"/>
      <c r="F66" s="82"/>
      <c r="G66" s="82"/>
      <c r="H66" s="82"/>
      <c r="I66" s="82"/>
      <c r="J66" s="82"/>
      <c r="K66" s="82"/>
      <c r="L66" s="93"/>
      <c r="M66" s="93"/>
      <c r="N66" s="93"/>
      <c r="O66" s="93"/>
      <c r="P66" s="97"/>
      <c r="Q66" s="97"/>
      <c r="R66" s="97"/>
      <c r="S66" s="97"/>
      <c r="T66" s="97"/>
      <c r="U66" s="97"/>
      <c r="V66" s="97"/>
      <c r="W66" s="97"/>
      <c r="X66" s="97"/>
      <c r="Y66" s="97"/>
      <c r="Z66" s="97"/>
      <c r="AA66" s="97"/>
      <c r="AB66" s="97"/>
      <c r="AC66" s="97"/>
      <c r="AD66" s="97"/>
      <c r="AE66" s="97"/>
      <c r="AF66" s="97"/>
    </row>
    <row r="67" spans="1:32" ht="30.6" customHeight="1" thickBot="1">
      <c r="A67" s="80"/>
      <c r="B67" s="69"/>
      <c r="C67" s="69"/>
      <c r="D67" s="69"/>
      <c r="E67" s="70"/>
      <c r="F67" s="82" t="s">
        <v>174</v>
      </c>
      <c r="G67" s="82"/>
      <c r="H67" s="82"/>
      <c r="I67" s="82"/>
      <c r="J67" s="82"/>
      <c r="K67" s="82"/>
      <c r="L67" s="93">
        <v>5</v>
      </c>
      <c r="M67" s="93"/>
      <c r="N67" s="93">
        <v>5</v>
      </c>
      <c r="O67" s="93"/>
      <c r="P67" s="97"/>
      <c r="Q67" s="97"/>
      <c r="R67" s="97"/>
      <c r="S67" s="97"/>
      <c r="T67" s="97"/>
      <c r="U67" s="97"/>
      <c r="V67" s="97"/>
      <c r="W67" s="97"/>
      <c r="X67" s="97"/>
      <c r="Y67" s="97"/>
      <c r="Z67" s="97"/>
      <c r="AA67" s="97"/>
      <c r="AB67" s="97"/>
      <c r="AC67" s="97"/>
      <c r="AD67" s="97"/>
      <c r="AE67" s="97"/>
      <c r="AF67" s="97"/>
    </row>
    <row r="68" spans="1:32" ht="18.600000000000001" customHeight="1" thickBot="1">
      <c r="A68" s="80"/>
      <c r="B68" s="69"/>
      <c r="C68" s="69"/>
      <c r="D68" s="69"/>
      <c r="E68" s="70"/>
      <c r="F68" s="82"/>
      <c r="G68" s="82"/>
      <c r="H68" s="82"/>
      <c r="I68" s="82"/>
      <c r="J68" s="82"/>
      <c r="K68" s="82"/>
      <c r="L68" s="93"/>
      <c r="M68" s="93"/>
      <c r="N68" s="93"/>
      <c r="O68" s="93"/>
      <c r="P68" s="97"/>
      <c r="Q68" s="97"/>
      <c r="R68" s="97"/>
      <c r="S68" s="97"/>
      <c r="T68" s="97"/>
      <c r="U68" s="97"/>
      <c r="V68" s="97"/>
      <c r="W68" s="97"/>
      <c r="X68" s="97"/>
      <c r="Y68" s="97"/>
      <c r="Z68" s="97"/>
      <c r="AA68" s="97"/>
      <c r="AB68" s="97"/>
      <c r="AC68" s="97"/>
      <c r="AD68" s="97"/>
      <c r="AE68" s="97"/>
      <c r="AF68" s="97"/>
    </row>
    <row r="69" spans="1:32" ht="13.5" customHeight="1" thickBot="1">
      <c r="A69" s="80"/>
      <c r="B69" s="69"/>
      <c r="C69" s="69"/>
      <c r="D69" s="69"/>
      <c r="E69" s="70"/>
      <c r="F69" s="82" t="s">
        <v>175</v>
      </c>
      <c r="G69" s="82"/>
      <c r="H69" s="82"/>
      <c r="I69" s="82"/>
      <c r="J69" s="82"/>
      <c r="K69" s="82"/>
      <c r="L69" s="93">
        <v>5</v>
      </c>
      <c r="M69" s="93"/>
      <c r="N69" s="93">
        <v>5</v>
      </c>
      <c r="O69" s="93"/>
      <c r="P69" s="97"/>
      <c r="Q69" s="97"/>
      <c r="R69" s="97"/>
      <c r="S69" s="97"/>
      <c r="T69" s="97"/>
      <c r="U69" s="97"/>
      <c r="V69" s="97"/>
      <c r="W69" s="97"/>
      <c r="X69" s="97"/>
      <c r="Y69" s="97"/>
      <c r="Z69" s="97"/>
      <c r="AA69" s="97"/>
      <c r="AB69" s="97"/>
      <c r="AC69" s="97"/>
      <c r="AD69" s="97"/>
      <c r="AE69" s="97"/>
      <c r="AF69" s="97"/>
    </row>
    <row r="70" spans="1:32" ht="19.149999999999999" customHeight="1" thickBot="1">
      <c r="A70" s="80"/>
      <c r="B70" s="69"/>
      <c r="C70" s="69"/>
      <c r="D70" s="69"/>
      <c r="E70" s="70"/>
      <c r="F70" s="82"/>
      <c r="G70" s="82"/>
      <c r="H70" s="82"/>
      <c r="I70" s="82"/>
      <c r="J70" s="82"/>
      <c r="K70" s="82"/>
      <c r="L70" s="93"/>
      <c r="M70" s="93"/>
      <c r="N70" s="93"/>
      <c r="O70" s="93"/>
      <c r="P70" s="97"/>
      <c r="Q70" s="97"/>
      <c r="R70" s="97"/>
      <c r="S70" s="97"/>
      <c r="T70" s="97"/>
      <c r="U70" s="97"/>
      <c r="V70" s="97"/>
      <c r="W70" s="97"/>
      <c r="X70" s="97"/>
      <c r="Y70" s="97"/>
      <c r="Z70" s="97"/>
      <c r="AA70" s="97"/>
      <c r="AB70" s="97"/>
      <c r="AC70" s="97"/>
      <c r="AD70" s="97"/>
      <c r="AE70" s="97"/>
      <c r="AF70" s="97"/>
    </row>
    <row r="71" spans="1:32" ht="13.5" customHeight="1" thickBot="1">
      <c r="A71" s="80"/>
      <c r="B71" s="69"/>
      <c r="C71" s="69"/>
      <c r="D71" s="69"/>
      <c r="E71" s="70"/>
      <c r="F71" s="82" t="s">
        <v>176</v>
      </c>
      <c r="G71" s="82"/>
      <c r="H71" s="82"/>
      <c r="I71" s="82"/>
      <c r="J71" s="82"/>
      <c r="K71" s="82"/>
      <c r="L71" s="93">
        <v>5</v>
      </c>
      <c r="M71" s="93"/>
      <c r="N71" s="93">
        <v>5</v>
      </c>
      <c r="O71" s="93"/>
      <c r="P71" s="97"/>
      <c r="Q71" s="97"/>
      <c r="R71" s="97"/>
      <c r="S71" s="97"/>
      <c r="T71" s="97"/>
      <c r="U71" s="97"/>
      <c r="V71" s="97"/>
      <c r="W71" s="97"/>
      <c r="X71" s="97"/>
      <c r="Y71" s="97"/>
      <c r="Z71" s="97"/>
      <c r="AA71" s="97"/>
      <c r="AB71" s="97"/>
      <c r="AC71" s="97"/>
      <c r="AD71" s="97"/>
      <c r="AE71" s="97"/>
      <c r="AF71" s="97"/>
    </row>
    <row r="72" spans="1:32" ht="20.65" customHeight="1" thickBot="1">
      <c r="A72" s="80"/>
      <c r="B72" s="69"/>
      <c r="C72" s="69"/>
      <c r="D72" s="69"/>
      <c r="E72" s="70"/>
      <c r="F72" s="82"/>
      <c r="G72" s="82"/>
      <c r="H72" s="82"/>
      <c r="I72" s="82"/>
      <c r="J72" s="82"/>
      <c r="K72" s="82"/>
      <c r="L72" s="93"/>
      <c r="M72" s="93"/>
      <c r="N72" s="93"/>
      <c r="O72" s="93"/>
      <c r="P72" s="97"/>
      <c r="Q72" s="97"/>
      <c r="R72" s="97"/>
      <c r="S72" s="97"/>
      <c r="T72" s="97"/>
      <c r="U72" s="97"/>
      <c r="V72" s="97"/>
      <c r="W72" s="97"/>
      <c r="X72" s="97"/>
      <c r="Y72" s="97"/>
      <c r="Z72" s="97"/>
      <c r="AA72" s="97"/>
      <c r="AB72" s="97"/>
      <c r="AC72" s="97"/>
      <c r="AD72" s="97"/>
      <c r="AE72" s="97"/>
      <c r="AF72" s="97"/>
    </row>
    <row r="73" spans="1:32" ht="13.5" customHeight="1" thickBot="1">
      <c r="A73" s="80"/>
      <c r="B73" s="69"/>
      <c r="C73" s="69"/>
      <c r="D73" s="69"/>
      <c r="E73" s="70"/>
      <c r="F73" s="82" t="s">
        <v>177</v>
      </c>
      <c r="G73" s="82"/>
      <c r="H73" s="82"/>
      <c r="I73" s="82"/>
      <c r="J73" s="82"/>
      <c r="K73" s="82"/>
      <c r="L73" s="93">
        <v>5</v>
      </c>
      <c r="M73" s="93"/>
      <c r="N73" s="93">
        <v>5</v>
      </c>
      <c r="O73" s="93"/>
      <c r="P73" s="97"/>
      <c r="Q73" s="97"/>
      <c r="R73" s="97"/>
      <c r="S73" s="97"/>
      <c r="T73" s="97"/>
      <c r="U73" s="97"/>
      <c r="V73" s="97"/>
      <c r="W73" s="97"/>
      <c r="X73" s="97"/>
      <c r="Y73" s="97"/>
      <c r="Z73" s="97"/>
      <c r="AA73" s="97"/>
      <c r="AB73" s="97"/>
      <c r="AC73" s="97"/>
      <c r="AD73" s="97"/>
      <c r="AE73" s="97"/>
      <c r="AF73" s="97"/>
    </row>
    <row r="74" spans="1:32" ht="39" customHeight="1" thickBot="1">
      <c r="A74" s="80"/>
      <c r="B74" s="69"/>
      <c r="C74" s="69"/>
      <c r="D74" s="69"/>
      <c r="E74" s="70"/>
      <c r="F74" s="82"/>
      <c r="G74" s="82"/>
      <c r="H74" s="82"/>
      <c r="I74" s="82"/>
      <c r="J74" s="82"/>
      <c r="K74" s="82"/>
      <c r="L74" s="93"/>
      <c r="M74" s="93"/>
      <c r="N74" s="93"/>
      <c r="O74" s="93"/>
      <c r="P74" s="97"/>
      <c r="Q74" s="97"/>
      <c r="R74" s="97"/>
      <c r="S74" s="97"/>
      <c r="T74" s="97"/>
      <c r="U74" s="97"/>
      <c r="V74" s="97"/>
      <c r="W74" s="97"/>
      <c r="X74" s="97"/>
      <c r="Y74" s="97"/>
      <c r="Z74" s="97"/>
      <c r="AA74" s="97"/>
      <c r="AB74" s="97"/>
      <c r="AC74" s="97"/>
      <c r="AD74" s="97"/>
      <c r="AE74" s="97"/>
      <c r="AF74" s="97"/>
    </row>
    <row r="75" spans="1:32" ht="31.9" customHeight="1" thickBot="1">
      <c r="A75" s="80"/>
      <c r="B75" s="69"/>
      <c r="C75" s="69"/>
      <c r="D75" s="69"/>
      <c r="E75" s="70"/>
      <c r="F75" s="82" t="s">
        <v>178</v>
      </c>
      <c r="G75" s="82"/>
      <c r="H75" s="82"/>
      <c r="I75" s="82"/>
      <c r="J75" s="82"/>
      <c r="K75" s="82"/>
      <c r="L75" s="93">
        <v>5</v>
      </c>
      <c r="M75" s="93"/>
      <c r="N75" s="93">
        <v>5</v>
      </c>
      <c r="O75" s="93"/>
      <c r="P75" s="97"/>
      <c r="Q75" s="97"/>
      <c r="R75" s="97"/>
      <c r="S75" s="97"/>
      <c r="T75" s="97"/>
      <c r="U75" s="97"/>
      <c r="V75" s="97"/>
      <c r="W75" s="97"/>
      <c r="X75" s="97"/>
      <c r="Y75" s="97"/>
      <c r="Z75" s="97"/>
      <c r="AA75" s="97"/>
      <c r="AB75" s="97"/>
      <c r="AC75" s="97"/>
      <c r="AD75" s="97"/>
      <c r="AE75" s="97"/>
      <c r="AF75" s="97"/>
    </row>
    <row r="76" spans="1:32" ht="24" hidden="1" customHeight="1" thickBot="1">
      <c r="A76" s="80"/>
      <c r="B76" s="69"/>
      <c r="C76" s="69"/>
      <c r="D76" s="69"/>
      <c r="E76" s="70"/>
      <c r="F76" s="82"/>
      <c r="G76" s="82"/>
      <c r="H76" s="82"/>
      <c r="I76" s="82"/>
      <c r="J76" s="82"/>
      <c r="K76" s="82"/>
      <c r="L76" s="93"/>
      <c r="M76" s="93"/>
      <c r="N76" s="93"/>
      <c r="O76" s="93"/>
      <c r="P76" s="97"/>
      <c r="Q76" s="97"/>
      <c r="R76" s="97"/>
      <c r="S76" s="97"/>
      <c r="T76" s="97"/>
      <c r="U76" s="97"/>
      <c r="V76" s="97"/>
      <c r="W76" s="97"/>
      <c r="X76" s="97"/>
      <c r="Y76" s="97"/>
      <c r="Z76" s="97"/>
      <c r="AA76" s="97"/>
      <c r="AB76" s="97"/>
      <c r="AC76" s="97"/>
      <c r="AD76" s="97"/>
      <c r="AE76" s="97"/>
      <c r="AF76" s="97"/>
    </row>
    <row r="77" spans="1:32" ht="14.65" customHeight="1">
      <c r="A77" s="80"/>
      <c r="B77" s="69"/>
      <c r="C77" s="69"/>
      <c r="D77" s="69"/>
      <c r="E77" s="70"/>
      <c r="F77" s="83" t="s">
        <v>161</v>
      </c>
      <c r="G77" s="84"/>
      <c r="H77" s="84"/>
      <c r="I77" s="84"/>
      <c r="J77" s="84"/>
      <c r="K77" s="85"/>
      <c r="L77" s="89">
        <f>SUM(L45:M76)</f>
        <v>80</v>
      </c>
      <c r="M77" s="90"/>
      <c r="N77" s="89">
        <f>SUM(N45:O76)</f>
        <v>80</v>
      </c>
      <c r="O77" s="90"/>
      <c r="P77" s="89"/>
      <c r="Q77" s="94"/>
      <c r="R77" s="94"/>
      <c r="S77" s="94"/>
      <c r="T77" s="94"/>
      <c r="U77" s="94"/>
      <c r="V77" s="94"/>
      <c r="W77" s="94"/>
      <c r="X77" s="94"/>
      <c r="Y77" s="94"/>
      <c r="Z77" s="94"/>
      <c r="AA77" s="94"/>
      <c r="AB77" s="94"/>
      <c r="AC77" s="94"/>
      <c r="AD77" s="94"/>
      <c r="AE77" s="94"/>
      <c r="AF77" s="90"/>
    </row>
    <row r="78" spans="1:32" ht="13.5" thickBot="1">
      <c r="A78" s="81"/>
      <c r="B78" s="71"/>
      <c r="C78" s="71"/>
      <c r="D78" s="71"/>
      <c r="E78" s="72"/>
      <c r="F78" s="86"/>
      <c r="G78" s="87"/>
      <c r="H78" s="87"/>
      <c r="I78" s="87"/>
      <c r="J78" s="87"/>
      <c r="K78" s="88"/>
      <c r="L78" s="91"/>
      <c r="M78" s="92"/>
      <c r="N78" s="91"/>
      <c r="O78" s="92"/>
      <c r="P78" s="91"/>
      <c r="Q78" s="95"/>
      <c r="R78" s="95"/>
      <c r="S78" s="95"/>
      <c r="T78" s="95"/>
      <c r="U78" s="95"/>
      <c r="V78" s="95"/>
      <c r="W78" s="95"/>
      <c r="X78" s="95"/>
      <c r="Y78" s="95"/>
      <c r="Z78" s="95"/>
      <c r="AA78" s="95"/>
      <c r="AB78" s="95"/>
      <c r="AC78" s="95"/>
      <c r="AD78" s="95"/>
      <c r="AE78" s="95"/>
      <c r="AF78" s="92"/>
    </row>
    <row r="79" spans="1:32" ht="13.15" customHeight="1" thickBot="1">
      <c r="A79" s="79" t="s">
        <v>179</v>
      </c>
      <c r="B79" s="67"/>
      <c r="C79" s="67"/>
      <c r="D79" s="67"/>
      <c r="E79" s="68"/>
      <c r="F79" s="82" t="s">
        <v>180</v>
      </c>
      <c r="G79" s="82"/>
      <c r="H79" s="82"/>
      <c r="I79" s="82"/>
      <c r="J79" s="82"/>
      <c r="K79" s="82"/>
      <c r="L79" s="93">
        <v>5</v>
      </c>
      <c r="M79" s="93"/>
      <c r="N79" s="93">
        <v>5</v>
      </c>
      <c r="O79" s="93"/>
      <c r="P79" s="97"/>
      <c r="Q79" s="97"/>
      <c r="R79" s="97"/>
      <c r="S79" s="97"/>
      <c r="T79" s="97"/>
      <c r="U79" s="97"/>
      <c r="V79" s="97"/>
      <c r="W79" s="97"/>
      <c r="X79" s="97"/>
      <c r="Y79" s="97"/>
      <c r="Z79" s="97"/>
      <c r="AA79" s="97"/>
      <c r="AB79" s="97"/>
      <c r="AC79" s="97"/>
      <c r="AD79" s="97"/>
      <c r="AE79" s="97"/>
      <c r="AF79" s="97"/>
    </row>
    <row r="80" spans="1:32" ht="36.6" customHeight="1" thickBot="1">
      <c r="A80" s="80"/>
      <c r="B80" s="69"/>
      <c r="C80" s="69"/>
      <c r="D80" s="69"/>
      <c r="E80" s="70"/>
      <c r="F80" s="82"/>
      <c r="G80" s="82"/>
      <c r="H80" s="82"/>
      <c r="I80" s="82"/>
      <c r="J80" s="82"/>
      <c r="K80" s="82"/>
      <c r="L80" s="93"/>
      <c r="M80" s="93"/>
      <c r="N80" s="93"/>
      <c r="O80" s="93"/>
      <c r="P80" s="97"/>
      <c r="Q80" s="97"/>
      <c r="R80" s="97"/>
      <c r="S80" s="97"/>
      <c r="T80" s="97"/>
      <c r="U80" s="97"/>
      <c r="V80" s="97"/>
      <c r="W80" s="97"/>
      <c r="X80" s="97"/>
      <c r="Y80" s="97"/>
      <c r="Z80" s="97"/>
      <c r="AA80" s="97"/>
      <c r="AB80" s="97"/>
      <c r="AC80" s="97"/>
      <c r="AD80" s="97"/>
      <c r="AE80" s="97"/>
      <c r="AF80" s="97"/>
    </row>
    <row r="81" spans="1:32" ht="13.5" customHeight="1" thickBot="1">
      <c r="A81" s="80"/>
      <c r="B81" s="69"/>
      <c r="C81" s="69"/>
      <c r="D81" s="69"/>
      <c r="E81" s="70"/>
      <c r="F81" s="82" t="s">
        <v>181</v>
      </c>
      <c r="G81" s="82"/>
      <c r="H81" s="82"/>
      <c r="I81" s="82"/>
      <c r="J81" s="82"/>
      <c r="K81" s="82"/>
      <c r="L81" s="93">
        <v>5</v>
      </c>
      <c r="M81" s="93"/>
      <c r="N81" s="93">
        <v>5</v>
      </c>
      <c r="O81" s="93"/>
      <c r="P81" s="97"/>
      <c r="Q81" s="97"/>
      <c r="R81" s="97"/>
      <c r="S81" s="97"/>
      <c r="T81" s="97"/>
      <c r="U81" s="97"/>
      <c r="V81" s="97"/>
      <c r="W81" s="97"/>
      <c r="X81" s="97"/>
      <c r="Y81" s="97"/>
      <c r="Z81" s="97"/>
      <c r="AA81" s="97"/>
      <c r="AB81" s="97"/>
      <c r="AC81" s="97"/>
      <c r="AD81" s="97"/>
      <c r="AE81" s="97"/>
      <c r="AF81" s="97"/>
    </row>
    <row r="82" spans="1:32" ht="20.65" customHeight="1" thickBot="1">
      <c r="A82" s="80"/>
      <c r="B82" s="69"/>
      <c r="C82" s="69"/>
      <c r="D82" s="69"/>
      <c r="E82" s="70"/>
      <c r="F82" s="82"/>
      <c r="G82" s="82"/>
      <c r="H82" s="82"/>
      <c r="I82" s="82"/>
      <c r="J82" s="82"/>
      <c r="K82" s="82"/>
      <c r="L82" s="93"/>
      <c r="M82" s="93"/>
      <c r="N82" s="93"/>
      <c r="O82" s="93"/>
      <c r="P82" s="97"/>
      <c r="Q82" s="97"/>
      <c r="R82" s="97"/>
      <c r="S82" s="97"/>
      <c r="T82" s="97"/>
      <c r="U82" s="97"/>
      <c r="V82" s="97"/>
      <c r="W82" s="97"/>
      <c r="X82" s="97"/>
      <c r="Y82" s="97"/>
      <c r="Z82" s="97"/>
      <c r="AA82" s="97"/>
      <c r="AB82" s="97"/>
      <c r="AC82" s="97"/>
      <c r="AD82" s="97"/>
      <c r="AE82" s="97"/>
      <c r="AF82" s="97"/>
    </row>
    <row r="83" spans="1:32" ht="13.5" customHeight="1" thickBot="1">
      <c r="A83" s="80"/>
      <c r="B83" s="69"/>
      <c r="C83" s="69"/>
      <c r="D83" s="69"/>
      <c r="E83" s="70"/>
      <c r="F83" s="82" t="s">
        <v>182</v>
      </c>
      <c r="G83" s="82"/>
      <c r="H83" s="82"/>
      <c r="I83" s="82"/>
      <c r="J83" s="82"/>
      <c r="K83" s="82"/>
      <c r="L83" s="93">
        <v>5</v>
      </c>
      <c r="M83" s="93"/>
      <c r="N83" s="93">
        <v>5</v>
      </c>
      <c r="O83" s="93"/>
      <c r="P83" s="97"/>
      <c r="Q83" s="97"/>
      <c r="R83" s="97"/>
      <c r="S83" s="97"/>
      <c r="T83" s="97"/>
      <c r="U83" s="97"/>
      <c r="V83" s="97"/>
      <c r="W83" s="97"/>
      <c r="X83" s="97"/>
      <c r="Y83" s="97"/>
      <c r="Z83" s="97"/>
      <c r="AA83" s="97"/>
      <c r="AB83" s="97"/>
      <c r="AC83" s="97"/>
      <c r="AD83" s="97"/>
      <c r="AE83" s="97"/>
      <c r="AF83" s="97"/>
    </row>
    <row r="84" spans="1:32" ht="23.65" customHeight="1" thickBot="1">
      <c r="A84" s="80"/>
      <c r="B84" s="69"/>
      <c r="C84" s="69"/>
      <c r="D84" s="69"/>
      <c r="E84" s="70"/>
      <c r="F84" s="82"/>
      <c r="G84" s="82"/>
      <c r="H84" s="82"/>
      <c r="I84" s="82"/>
      <c r="J84" s="82"/>
      <c r="K84" s="82"/>
      <c r="L84" s="93"/>
      <c r="M84" s="93"/>
      <c r="N84" s="93"/>
      <c r="O84" s="93"/>
      <c r="P84" s="97"/>
      <c r="Q84" s="97"/>
      <c r="R84" s="97"/>
      <c r="S84" s="97"/>
      <c r="T84" s="97"/>
      <c r="U84" s="97"/>
      <c r="V84" s="97"/>
      <c r="W84" s="97"/>
      <c r="X84" s="97"/>
      <c r="Y84" s="97"/>
      <c r="Z84" s="97"/>
      <c r="AA84" s="97"/>
      <c r="AB84" s="97"/>
      <c r="AC84" s="97"/>
      <c r="AD84" s="97"/>
      <c r="AE84" s="97"/>
      <c r="AF84" s="97"/>
    </row>
    <row r="85" spans="1:32" ht="13.5" customHeight="1" thickBot="1">
      <c r="A85" s="80"/>
      <c r="B85" s="69"/>
      <c r="C85" s="69"/>
      <c r="D85" s="69"/>
      <c r="E85" s="70"/>
      <c r="F85" s="82" t="s">
        <v>183</v>
      </c>
      <c r="G85" s="82"/>
      <c r="H85" s="82"/>
      <c r="I85" s="82"/>
      <c r="J85" s="82"/>
      <c r="K85" s="82"/>
      <c r="L85" s="93">
        <v>5</v>
      </c>
      <c r="M85" s="93"/>
      <c r="N85" s="93">
        <v>5</v>
      </c>
      <c r="O85" s="93"/>
      <c r="P85" s="97"/>
      <c r="Q85" s="97"/>
      <c r="R85" s="97"/>
      <c r="S85" s="97"/>
      <c r="T85" s="97"/>
      <c r="U85" s="97"/>
      <c r="V85" s="97"/>
      <c r="W85" s="97"/>
      <c r="X85" s="97"/>
      <c r="Y85" s="97"/>
      <c r="Z85" s="97"/>
      <c r="AA85" s="97"/>
      <c r="AB85" s="97"/>
      <c r="AC85" s="97"/>
      <c r="AD85" s="97"/>
      <c r="AE85" s="97"/>
      <c r="AF85" s="97"/>
    </row>
    <row r="86" spans="1:32" ht="26.65" customHeight="1" thickBot="1">
      <c r="A86" s="80"/>
      <c r="B86" s="69"/>
      <c r="C86" s="69"/>
      <c r="D86" s="69"/>
      <c r="E86" s="70"/>
      <c r="F86" s="82"/>
      <c r="G86" s="82"/>
      <c r="H86" s="82"/>
      <c r="I86" s="82"/>
      <c r="J86" s="82"/>
      <c r="K86" s="82"/>
      <c r="L86" s="93"/>
      <c r="M86" s="93"/>
      <c r="N86" s="93"/>
      <c r="O86" s="93"/>
      <c r="P86" s="97"/>
      <c r="Q86" s="97"/>
      <c r="R86" s="97"/>
      <c r="S86" s="97"/>
      <c r="T86" s="97"/>
      <c r="U86" s="97"/>
      <c r="V86" s="97"/>
      <c r="W86" s="97"/>
      <c r="X86" s="97"/>
      <c r="Y86" s="97"/>
      <c r="Z86" s="97"/>
      <c r="AA86" s="97"/>
      <c r="AB86" s="97"/>
      <c r="AC86" s="97"/>
      <c r="AD86" s="97"/>
      <c r="AE86" s="97"/>
      <c r="AF86" s="97"/>
    </row>
    <row r="87" spans="1:32" ht="13.5" customHeight="1" thickBot="1">
      <c r="A87" s="80"/>
      <c r="B87" s="69"/>
      <c r="C87" s="69"/>
      <c r="D87" s="69"/>
      <c r="E87" s="70"/>
      <c r="F87" s="82" t="s">
        <v>184</v>
      </c>
      <c r="G87" s="82"/>
      <c r="H87" s="82"/>
      <c r="I87" s="82"/>
      <c r="J87" s="82"/>
      <c r="K87" s="82"/>
      <c r="L87" s="93">
        <v>5</v>
      </c>
      <c r="M87" s="93"/>
      <c r="N87" s="93">
        <v>5</v>
      </c>
      <c r="O87" s="93"/>
      <c r="P87" s="97"/>
      <c r="Q87" s="97"/>
      <c r="R87" s="97"/>
      <c r="S87" s="97"/>
      <c r="T87" s="97"/>
      <c r="U87" s="97"/>
      <c r="V87" s="97"/>
      <c r="W87" s="97"/>
      <c r="X87" s="97"/>
      <c r="Y87" s="97"/>
      <c r="Z87" s="97"/>
      <c r="AA87" s="97"/>
      <c r="AB87" s="97"/>
      <c r="AC87" s="97"/>
      <c r="AD87" s="97"/>
      <c r="AE87" s="97"/>
      <c r="AF87" s="97"/>
    </row>
    <row r="88" spans="1:32" ht="21.6" customHeight="1" thickBot="1">
      <c r="A88" s="80"/>
      <c r="B88" s="69"/>
      <c r="C88" s="69"/>
      <c r="D88" s="69"/>
      <c r="E88" s="70"/>
      <c r="F88" s="82"/>
      <c r="G88" s="82"/>
      <c r="H88" s="82"/>
      <c r="I88" s="82"/>
      <c r="J88" s="82"/>
      <c r="K88" s="82"/>
      <c r="L88" s="93"/>
      <c r="M88" s="93"/>
      <c r="N88" s="93"/>
      <c r="O88" s="93"/>
      <c r="P88" s="97"/>
      <c r="Q88" s="97"/>
      <c r="R88" s="97"/>
      <c r="S88" s="97"/>
      <c r="T88" s="97"/>
      <c r="U88" s="97"/>
      <c r="V88" s="97"/>
      <c r="W88" s="97"/>
      <c r="X88" s="97"/>
      <c r="Y88" s="97"/>
      <c r="Z88" s="97"/>
      <c r="AA88" s="97"/>
      <c r="AB88" s="97"/>
      <c r="AC88" s="97"/>
      <c r="AD88" s="97"/>
      <c r="AE88" s="97"/>
      <c r="AF88" s="97"/>
    </row>
    <row r="89" spans="1:32" ht="18.75" customHeight="1" thickBot="1">
      <c r="A89" s="80"/>
      <c r="B89" s="69"/>
      <c r="C89" s="69"/>
      <c r="D89" s="69"/>
      <c r="E89" s="70"/>
      <c r="F89" s="82" t="s">
        <v>185</v>
      </c>
      <c r="G89" s="82"/>
      <c r="H89" s="82"/>
      <c r="I89" s="82"/>
      <c r="J89" s="82"/>
      <c r="K89" s="82"/>
      <c r="L89" s="93">
        <v>5</v>
      </c>
      <c r="M89" s="93"/>
      <c r="N89" s="93">
        <v>5</v>
      </c>
      <c r="O89" s="93"/>
      <c r="P89" s="97"/>
      <c r="Q89" s="97"/>
      <c r="R89" s="97"/>
      <c r="S89" s="97"/>
      <c r="T89" s="97"/>
      <c r="U89" s="97"/>
      <c r="V89" s="97"/>
      <c r="W89" s="97"/>
      <c r="X89" s="97"/>
      <c r="Y89" s="97"/>
      <c r="Z89" s="97"/>
      <c r="AA89" s="97"/>
      <c r="AB89" s="97"/>
      <c r="AC89" s="97"/>
      <c r="AD89" s="97"/>
      <c r="AE89" s="97"/>
      <c r="AF89" s="97"/>
    </row>
    <row r="90" spans="1:32" ht="13.5" customHeight="1" thickBot="1">
      <c r="A90" s="80"/>
      <c r="B90" s="69"/>
      <c r="C90" s="69"/>
      <c r="D90" s="69"/>
      <c r="E90" s="70"/>
      <c r="F90" s="82"/>
      <c r="G90" s="82"/>
      <c r="H90" s="82"/>
      <c r="I90" s="82"/>
      <c r="J90" s="82"/>
      <c r="K90" s="82"/>
      <c r="L90" s="93"/>
      <c r="M90" s="93"/>
      <c r="N90" s="93"/>
      <c r="O90" s="93"/>
      <c r="P90" s="97"/>
      <c r="Q90" s="97"/>
      <c r="R90" s="97"/>
      <c r="S90" s="97"/>
      <c r="T90" s="97"/>
      <c r="U90" s="97"/>
      <c r="V90" s="97"/>
      <c r="W90" s="97"/>
      <c r="X90" s="97"/>
      <c r="Y90" s="97"/>
      <c r="Z90" s="97"/>
      <c r="AA90" s="97"/>
      <c r="AB90" s="97"/>
      <c r="AC90" s="97"/>
      <c r="AD90" s="97"/>
      <c r="AE90" s="97"/>
      <c r="AF90" s="97"/>
    </row>
    <row r="91" spans="1:32" ht="18.75" customHeight="1" thickBot="1">
      <c r="A91" s="80"/>
      <c r="B91" s="69"/>
      <c r="C91" s="69"/>
      <c r="D91" s="69"/>
      <c r="E91" s="70"/>
      <c r="F91" s="82" t="s">
        <v>186</v>
      </c>
      <c r="G91" s="82"/>
      <c r="H91" s="82"/>
      <c r="I91" s="82"/>
      <c r="J91" s="82"/>
      <c r="K91" s="82"/>
      <c r="L91" s="93">
        <v>5</v>
      </c>
      <c r="M91" s="93"/>
      <c r="N91" s="93">
        <v>5</v>
      </c>
      <c r="O91" s="93"/>
      <c r="P91" s="97"/>
      <c r="Q91" s="97"/>
      <c r="R91" s="97"/>
      <c r="S91" s="97"/>
      <c r="T91" s="97"/>
      <c r="U91" s="97"/>
      <c r="V91" s="97"/>
      <c r="W91" s="97"/>
      <c r="X91" s="97"/>
      <c r="Y91" s="97"/>
      <c r="Z91" s="97"/>
      <c r="AA91" s="97"/>
      <c r="AB91" s="97"/>
      <c r="AC91" s="97"/>
      <c r="AD91" s="97"/>
      <c r="AE91" s="97"/>
      <c r="AF91" s="97"/>
    </row>
    <row r="92" spans="1:32" ht="17.649999999999999" customHeight="1" thickBot="1">
      <c r="A92" s="80"/>
      <c r="B92" s="69"/>
      <c r="C92" s="69"/>
      <c r="D92" s="69"/>
      <c r="E92" s="70"/>
      <c r="F92" s="82"/>
      <c r="G92" s="82"/>
      <c r="H92" s="82"/>
      <c r="I92" s="82"/>
      <c r="J92" s="82"/>
      <c r="K92" s="82"/>
      <c r="L92" s="93"/>
      <c r="M92" s="93"/>
      <c r="N92" s="93"/>
      <c r="O92" s="93"/>
      <c r="P92" s="97"/>
      <c r="Q92" s="97"/>
      <c r="R92" s="97"/>
      <c r="S92" s="97"/>
      <c r="T92" s="97"/>
      <c r="U92" s="97"/>
      <c r="V92" s="97"/>
      <c r="W92" s="97"/>
      <c r="X92" s="97"/>
      <c r="Y92" s="97"/>
      <c r="Z92" s="97"/>
      <c r="AA92" s="97"/>
      <c r="AB92" s="97"/>
      <c r="AC92" s="97"/>
      <c r="AD92" s="97"/>
      <c r="AE92" s="97"/>
      <c r="AF92" s="97"/>
    </row>
    <row r="93" spans="1:32" ht="13.5" thickBot="1">
      <c r="A93" s="80"/>
      <c r="B93" s="69"/>
      <c r="C93" s="69"/>
      <c r="D93" s="69"/>
      <c r="E93" s="70"/>
      <c r="F93" s="82" t="s">
        <v>187</v>
      </c>
      <c r="G93" s="82"/>
      <c r="H93" s="82"/>
      <c r="I93" s="82"/>
      <c r="J93" s="82"/>
      <c r="K93" s="82"/>
      <c r="L93" s="93">
        <v>5</v>
      </c>
      <c r="M93" s="93"/>
      <c r="N93" s="93">
        <v>5</v>
      </c>
      <c r="O93" s="93"/>
      <c r="P93" s="97"/>
      <c r="Q93" s="97"/>
      <c r="R93" s="97"/>
      <c r="S93" s="97"/>
      <c r="T93" s="97"/>
      <c r="U93" s="97"/>
      <c r="V93" s="97"/>
      <c r="W93" s="97"/>
      <c r="X93" s="97"/>
      <c r="Y93" s="97"/>
      <c r="Z93" s="97"/>
      <c r="AA93" s="97"/>
      <c r="AB93" s="97"/>
      <c r="AC93" s="97"/>
      <c r="AD93" s="97"/>
      <c r="AE93" s="97"/>
      <c r="AF93" s="97"/>
    </row>
    <row r="94" spans="1:32" ht="13.5" thickBot="1">
      <c r="A94" s="80"/>
      <c r="B94" s="69"/>
      <c r="C94" s="69"/>
      <c r="D94" s="69"/>
      <c r="E94" s="70"/>
      <c r="F94" s="82"/>
      <c r="G94" s="82"/>
      <c r="H94" s="82"/>
      <c r="I94" s="82"/>
      <c r="J94" s="82"/>
      <c r="K94" s="82"/>
      <c r="L94" s="93"/>
      <c r="M94" s="93"/>
      <c r="N94" s="93"/>
      <c r="O94" s="93"/>
      <c r="P94" s="97"/>
      <c r="Q94" s="97"/>
      <c r="R94" s="97"/>
      <c r="S94" s="97"/>
      <c r="T94" s="97"/>
      <c r="U94" s="97"/>
      <c r="V94" s="97"/>
      <c r="W94" s="97"/>
      <c r="X94" s="97"/>
      <c r="Y94" s="97"/>
      <c r="Z94" s="97"/>
      <c r="AA94" s="97"/>
      <c r="AB94" s="97"/>
      <c r="AC94" s="97"/>
      <c r="AD94" s="97"/>
      <c r="AE94" s="97"/>
      <c r="AF94" s="97"/>
    </row>
    <row r="95" spans="1:32" ht="13.5" thickBot="1">
      <c r="A95" s="80"/>
      <c r="B95" s="69"/>
      <c r="C95" s="69"/>
      <c r="D95" s="69"/>
      <c r="E95" s="70"/>
      <c r="F95" s="82" t="s">
        <v>188</v>
      </c>
      <c r="G95" s="82"/>
      <c r="H95" s="82"/>
      <c r="I95" s="82"/>
      <c r="J95" s="82"/>
      <c r="K95" s="82"/>
      <c r="L95" s="93">
        <v>5</v>
      </c>
      <c r="M95" s="93"/>
      <c r="N95" s="93">
        <v>5</v>
      </c>
      <c r="O95" s="93"/>
      <c r="P95" s="97"/>
      <c r="Q95" s="97"/>
      <c r="R95" s="97"/>
      <c r="S95" s="97"/>
      <c r="T95" s="97"/>
      <c r="U95" s="97"/>
      <c r="V95" s="97"/>
      <c r="W95" s="97"/>
      <c r="X95" s="97"/>
      <c r="Y95" s="97"/>
      <c r="Z95" s="97"/>
      <c r="AA95" s="97"/>
      <c r="AB95" s="97"/>
      <c r="AC95" s="97"/>
      <c r="AD95" s="97"/>
      <c r="AE95" s="97"/>
      <c r="AF95" s="97"/>
    </row>
    <row r="96" spans="1:32" ht="13.5" thickBot="1">
      <c r="A96" s="80"/>
      <c r="B96" s="69"/>
      <c r="C96" s="69"/>
      <c r="D96" s="69"/>
      <c r="E96" s="70"/>
      <c r="F96" s="82"/>
      <c r="G96" s="82"/>
      <c r="H96" s="82"/>
      <c r="I96" s="82"/>
      <c r="J96" s="82"/>
      <c r="K96" s="82"/>
      <c r="L96" s="93"/>
      <c r="M96" s="93"/>
      <c r="N96" s="93"/>
      <c r="O96" s="93"/>
      <c r="P96" s="97"/>
      <c r="Q96" s="97"/>
      <c r="R96" s="97"/>
      <c r="S96" s="97"/>
      <c r="T96" s="97"/>
      <c r="U96" s="97"/>
      <c r="V96" s="97"/>
      <c r="W96" s="97"/>
      <c r="X96" s="97"/>
      <c r="Y96" s="97"/>
      <c r="Z96" s="97"/>
      <c r="AA96" s="97"/>
      <c r="AB96" s="97"/>
      <c r="AC96" s="97"/>
      <c r="AD96" s="97"/>
      <c r="AE96" s="97"/>
      <c r="AF96" s="97"/>
    </row>
    <row r="97" spans="1:32" ht="13.5" thickBot="1">
      <c r="A97" s="80"/>
      <c r="B97" s="69"/>
      <c r="C97" s="69"/>
      <c r="D97" s="69"/>
      <c r="E97" s="70"/>
      <c r="F97" s="82" t="s">
        <v>189</v>
      </c>
      <c r="G97" s="82"/>
      <c r="H97" s="82"/>
      <c r="I97" s="82"/>
      <c r="J97" s="82"/>
      <c r="K97" s="82"/>
      <c r="L97" s="93">
        <v>5</v>
      </c>
      <c r="M97" s="93"/>
      <c r="N97" s="93">
        <v>5</v>
      </c>
      <c r="O97" s="93"/>
      <c r="P97" s="97"/>
      <c r="Q97" s="97"/>
      <c r="R97" s="97"/>
      <c r="S97" s="97"/>
      <c r="T97" s="97"/>
      <c r="U97" s="97"/>
      <c r="V97" s="97"/>
      <c r="W97" s="97"/>
      <c r="X97" s="97"/>
      <c r="Y97" s="97"/>
      <c r="Z97" s="97"/>
      <c r="AA97" s="97"/>
      <c r="AB97" s="97"/>
      <c r="AC97" s="97"/>
      <c r="AD97" s="97"/>
      <c r="AE97" s="97"/>
      <c r="AF97" s="97"/>
    </row>
    <row r="98" spans="1:32" ht="19.149999999999999" customHeight="1" thickBot="1">
      <c r="A98" s="80"/>
      <c r="B98" s="69"/>
      <c r="C98" s="69"/>
      <c r="D98" s="69"/>
      <c r="E98" s="70"/>
      <c r="F98" s="82"/>
      <c r="G98" s="82"/>
      <c r="H98" s="82"/>
      <c r="I98" s="82"/>
      <c r="J98" s="82"/>
      <c r="K98" s="82"/>
      <c r="L98" s="93"/>
      <c r="M98" s="93"/>
      <c r="N98" s="93"/>
      <c r="O98" s="93"/>
      <c r="P98" s="97"/>
      <c r="Q98" s="97"/>
      <c r="R98" s="97"/>
      <c r="S98" s="97"/>
      <c r="T98" s="97"/>
      <c r="U98" s="97"/>
      <c r="V98" s="97"/>
      <c r="W98" s="97"/>
      <c r="X98" s="97"/>
      <c r="Y98" s="97"/>
      <c r="Z98" s="97"/>
      <c r="AA98" s="97"/>
      <c r="AB98" s="97"/>
      <c r="AC98" s="97"/>
      <c r="AD98" s="97"/>
      <c r="AE98" s="97"/>
      <c r="AF98" s="97"/>
    </row>
    <row r="99" spans="1:32" ht="13.5" thickBot="1">
      <c r="A99" s="80"/>
      <c r="B99" s="69"/>
      <c r="C99" s="69"/>
      <c r="D99" s="69"/>
      <c r="E99" s="70"/>
      <c r="F99" s="82" t="s">
        <v>190</v>
      </c>
      <c r="G99" s="82"/>
      <c r="H99" s="82"/>
      <c r="I99" s="82"/>
      <c r="J99" s="82"/>
      <c r="K99" s="82"/>
      <c r="L99" s="93">
        <v>5</v>
      </c>
      <c r="M99" s="93"/>
      <c r="N99" s="93">
        <v>5</v>
      </c>
      <c r="O99" s="93"/>
      <c r="P99" s="97"/>
      <c r="Q99" s="97"/>
      <c r="R99" s="97"/>
      <c r="S99" s="97"/>
      <c r="T99" s="97"/>
      <c r="U99" s="97"/>
      <c r="V99" s="97"/>
      <c r="W99" s="97"/>
      <c r="X99" s="97"/>
      <c r="Y99" s="97"/>
      <c r="Z99" s="97"/>
      <c r="AA99" s="97"/>
      <c r="AB99" s="97"/>
      <c r="AC99" s="97"/>
      <c r="AD99" s="97"/>
      <c r="AE99" s="97"/>
      <c r="AF99" s="97"/>
    </row>
    <row r="100" spans="1:32" ht="18" customHeight="1" thickBot="1">
      <c r="A100" s="80"/>
      <c r="B100" s="69"/>
      <c r="C100" s="69"/>
      <c r="D100" s="69"/>
      <c r="E100" s="70"/>
      <c r="F100" s="82"/>
      <c r="G100" s="82"/>
      <c r="H100" s="82"/>
      <c r="I100" s="82"/>
      <c r="J100" s="82"/>
      <c r="K100" s="82"/>
      <c r="L100" s="93"/>
      <c r="M100" s="93"/>
      <c r="N100" s="93"/>
      <c r="O100" s="93"/>
      <c r="P100" s="97"/>
      <c r="Q100" s="97"/>
      <c r="R100" s="97"/>
      <c r="S100" s="97"/>
      <c r="T100" s="97"/>
      <c r="U100" s="97"/>
      <c r="V100" s="97"/>
      <c r="W100" s="97"/>
      <c r="X100" s="97"/>
      <c r="Y100" s="97"/>
      <c r="Z100" s="97"/>
      <c r="AA100" s="97"/>
      <c r="AB100" s="97"/>
      <c r="AC100" s="97"/>
      <c r="AD100" s="97"/>
      <c r="AE100" s="97"/>
      <c r="AF100" s="97"/>
    </row>
    <row r="101" spans="1:32" ht="13.5" thickBot="1">
      <c r="A101" s="80"/>
      <c r="B101" s="69"/>
      <c r="C101" s="69"/>
      <c r="D101" s="69"/>
      <c r="E101" s="70"/>
      <c r="F101" s="82" t="s">
        <v>191</v>
      </c>
      <c r="G101" s="82"/>
      <c r="H101" s="82"/>
      <c r="I101" s="82"/>
      <c r="J101" s="82"/>
      <c r="K101" s="82"/>
      <c r="L101" s="93">
        <v>5</v>
      </c>
      <c r="M101" s="93"/>
      <c r="N101" s="93">
        <v>5</v>
      </c>
      <c r="O101" s="93"/>
      <c r="P101" s="97"/>
      <c r="Q101" s="97"/>
      <c r="R101" s="97"/>
      <c r="S101" s="97"/>
      <c r="T101" s="97"/>
      <c r="U101" s="97"/>
      <c r="V101" s="97"/>
      <c r="W101" s="97"/>
      <c r="X101" s="97"/>
      <c r="Y101" s="97"/>
      <c r="Z101" s="97"/>
      <c r="AA101" s="97"/>
      <c r="AB101" s="97"/>
      <c r="AC101" s="97"/>
      <c r="AD101" s="97"/>
      <c r="AE101" s="97"/>
      <c r="AF101" s="97"/>
    </row>
    <row r="102" spans="1:32" ht="36.6" customHeight="1" thickBot="1">
      <c r="A102" s="80"/>
      <c r="B102" s="69"/>
      <c r="C102" s="69"/>
      <c r="D102" s="69"/>
      <c r="E102" s="70"/>
      <c r="F102" s="82"/>
      <c r="G102" s="82"/>
      <c r="H102" s="82"/>
      <c r="I102" s="82"/>
      <c r="J102" s="82"/>
      <c r="K102" s="82"/>
      <c r="L102" s="93"/>
      <c r="M102" s="93"/>
      <c r="N102" s="93"/>
      <c r="O102" s="93"/>
      <c r="P102" s="97"/>
      <c r="Q102" s="97"/>
      <c r="R102" s="97"/>
      <c r="S102" s="97"/>
      <c r="T102" s="97"/>
      <c r="U102" s="97"/>
      <c r="V102" s="97"/>
      <c r="W102" s="97"/>
      <c r="X102" s="97"/>
      <c r="Y102" s="97"/>
      <c r="Z102" s="97"/>
      <c r="AA102" s="97"/>
      <c r="AB102" s="97"/>
      <c r="AC102" s="97"/>
      <c r="AD102" s="97"/>
      <c r="AE102" s="97"/>
      <c r="AF102" s="97"/>
    </row>
    <row r="103" spans="1:32" ht="13.5" thickBot="1">
      <c r="A103" s="80"/>
      <c r="B103" s="69"/>
      <c r="C103" s="69"/>
      <c r="D103" s="69"/>
      <c r="E103" s="70"/>
      <c r="F103" s="82" t="s">
        <v>192</v>
      </c>
      <c r="G103" s="82"/>
      <c r="H103" s="82"/>
      <c r="I103" s="82"/>
      <c r="J103" s="82"/>
      <c r="K103" s="82"/>
      <c r="L103" s="93">
        <v>5</v>
      </c>
      <c r="M103" s="93"/>
      <c r="N103" s="93">
        <v>5</v>
      </c>
      <c r="O103" s="93"/>
      <c r="P103" s="97"/>
      <c r="Q103" s="97"/>
      <c r="R103" s="97"/>
      <c r="S103" s="97"/>
      <c r="T103" s="97"/>
      <c r="U103" s="97"/>
      <c r="V103" s="97"/>
      <c r="W103" s="97"/>
      <c r="X103" s="97"/>
      <c r="Y103" s="97"/>
      <c r="Z103" s="97"/>
      <c r="AA103" s="97"/>
      <c r="AB103" s="97"/>
      <c r="AC103" s="97"/>
      <c r="AD103" s="97"/>
      <c r="AE103" s="97"/>
      <c r="AF103" s="97"/>
    </row>
    <row r="104" spans="1:32" ht="21.6" customHeight="1" thickBot="1">
      <c r="A104" s="80"/>
      <c r="B104" s="69"/>
      <c r="C104" s="69"/>
      <c r="D104" s="69"/>
      <c r="E104" s="70"/>
      <c r="F104" s="82"/>
      <c r="G104" s="82"/>
      <c r="H104" s="82"/>
      <c r="I104" s="82"/>
      <c r="J104" s="82"/>
      <c r="K104" s="82"/>
      <c r="L104" s="93"/>
      <c r="M104" s="93"/>
      <c r="N104" s="93"/>
      <c r="O104" s="93"/>
      <c r="P104" s="97"/>
      <c r="Q104" s="97"/>
      <c r="R104" s="97"/>
      <c r="S104" s="97"/>
      <c r="T104" s="97"/>
      <c r="U104" s="97"/>
      <c r="V104" s="97"/>
      <c r="W104" s="97"/>
      <c r="X104" s="97"/>
      <c r="Y104" s="97"/>
      <c r="Z104" s="97"/>
      <c r="AA104" s="97"/>
      <c r="AB104" s="97"/>
      <c r="AC104" s="97"/>
      <c r="AD104" s="97"/>
      <c r="AE104" s="97"/>
      <c r="AF104" s="97"/>
    </row>
    <row r="105" spans="1:32" ht="18.75" customHeight="1" thickBot="1">
      <c r="A105" s="80"/>
      <c r="B105" s="69"/>
      <c r="C105" s="69"/>
      <c r="D105" s="69"/>
      <c r="E105" s="70"/>
      <c r="F105" s="82" t="s">
        <v>193</v>
      </c>
      <c r="G105" s="82"/>
      <c r="H105" s="82"/>
      <c r="I105" s="82"/>
      <c r="J105" s="82"/>
      <c r="K105" s="82"/>
      <c r="L105" s="93">
        <v>5</v>
      </c>
      <c r="M105" s="93"/>
      <c r="N105" s="93">
        <v>5</v>
      </c>
      <c r="O105" s="93"/>
      <c r="P105" s="97"/>
      <c r="Q105" s="97"/>
      <c r="R105" s="97"/>
      <c r="S105" s="97"/>
      <c r="T105" s="97"/>
      <c r="U105" s="97"/>
      <c r="V105" s="97"/>
      <c r="W105" s="97"/>
      <c r="X105" s="97"/>
      <c r="Y105" s="97"/>
      <c r="Z105" s="97"/>
      <c r="AA105" s="97"/>
      <c r="AB105" s="97"/>
      <c r="AC105" s="97"/>
      <c r="AD105" s="97"/>
      <c r="AE105" s="97"/>
      <c r="AF105" s="97"/>
    </row>
    <row r="106" spans="1:32" ht="18.75" customHeight="1" thickBot="1">
      <c r="A106" s="80"/>
      <c r="B106" s="69"/>
      <c r="C106" s="69"/>
      <c r="D106" s="69"/>
      <c r="E106" s="70"/>
      <c r="F106" s="82"/>
      <c r="G106" s="82"/>
      <c r="H106" s="82"/>
      <c r="I106" s="82"/>
      <c r="J106" s="82"/>
      <c r="K106" s="82"/>
      <c r="L106" s="93"/>
      <c r="M106" s="93"/>
      <c r="N106" s="93"/>
      <c r="O106" s="93"/>
      <c r="P106" s="97"/>
      <c r="Q106" s="97"/>
      <c r="R106" s="97"/>
      <c r="S106" s="97"/>
      <c r="T106" s="97"/>
      <c r="U106" s="97"/>
      <c r="V106" s="97"/>
      <c r="W106" s="97"/>
      <c r="X106" s="97"/>
      <c r="Y106" s="97"/>
      <c r="Z106" s="97"/>
      <c r="AA106" s="97"/>
      <c r="AB106" s="97"/>
      <c r="AC106" s="97"/>
      <c r="AD106" s="97"/>
      <c r="AE106" s="97"/>
      <c r="AF106" s="97"/>
    </row>
    <row r="107" spans="1:32" ht="13.5" thickBot="1">
      <c r="A107" s="80"/>
      <c r="B107" s="69"/>
      <c r="C107" s="69"/>
      <c r="D107" s="69"/>
      <c r="E107" s="70"/>
      <c r="F107" s="82" t="s">
        <v>194</v>
      </c>
      <c r="G107" s="82"/>
      <c r="H107" s="82"/>
      <c r="I107" s="82"/>
      <c r="J107" s="82"/>
      <c r="K107" s="82"/>
      <c r="L107" s="93">
        <v>5</v>
      </c>
      <c r="M107" s="93"/>
      <c r="N107" s="93">
        <v>5</v>
      </c>
      <c r="O107" s="93"/>
      <c r="P107" s="97"/>
      <c r="Q107" s="97"/>
      <c r="R107" s="97"/>
      <c r="S107" s="97"/>
      <c r="T107" s="97"/>
      <c r="U107" s="97"/>
      <c r="V107" s="97"/>
      <c r="W107" s="97"/>
      <c r="X107" s="97"/>
      <c r="Y107" s="97"/>
      <c r="Z107" s="97"/>
      <c r="AA107" s="97"/>
      <c r="AB107" s="97"/>
      <c r="AC107" s="97"/>
      <c r="AD107" s="97"/>
      <c r="AE107" s="97"/>
      <c r="AF107" s="97"/>
    </row>
    <row r="108" spans="1:32" ht="18" customHeight="1" thickBot="1">
      <c r="A108" s="80"/>
      <c r="B108" s="69"/>
      <c r="C108" s="69"/>
      <c r="D108" s="69"/>
      <c r="E108" s="70"/>
      <c r="F108" s="82"/>
      <c r="G108" s="82"/>
      <c r="H108" s="82"/>
      <c r="I108" s="82"/>
      <c r="J108" s="82"/>
      <c r="K108" s="82"/>
      <c r="L108" s="93"/>
      <c r="M108" s="93"/>
      <c r="N108" s="93"/>
      <c r="O108" s="93"/>
      <c r="P108" s="97"/>
      <c r="Q108" s="97"/>
      <c r="R108" s="97"/>
      <c r="S108" s="97"/>
      <c r="T108" s="97"/>
      <c r="U108" s="97"/>
      <c r="V108" s="97"/>
      <c r="W108" s="97"/>
      <c r="X108" s="97"/>
      <c r="Y108" s="97"/>
      <c r="Z108" s="97"/>
      <c r="AA108" s="97"/>
      <c r="AB108" s="97"/>
      <c r="AC108" s="97"/>
      <c r="AD108" s="97"/>
      <c r="AE108" s="97"/>
      <c r="AF108" s="97"/>
    </row>
    <row r="109" spans="1:32" ht="13.5" thickBot="1">
      <c r="A109" s="80"/>
      <c r="B109" s="69"/>
      <c r="C109" s="69"/>
      <c r="D109" s="69"/>
      <c r="E109" s="70"/>
      <c r="F109" s="82" t="s">
        <v>195</v>
      </c>
      <c r="G109" s="82"/>
      <c r="H109" s="82"/>
      <c r="I109" s="82"/>
      <c r="J109" s="82"/>
      <c r="K109" s="82"/>
      <c r="L109" s="93">
        <v>5</v>
      </c>
      <c r="M109" s="93"/>
      <c r="N109" s="93">
        <v>5</v>
      </c>
      <c r="O109" s="93"/>
      <c r="P109" s="97"/>
      <c r="Q109" s="97"/>
      <c r="R109" s="97"/>
      <c r="S109" s="97"/>
      <c r="T109" s="97"/>
      <c r="U109" s="97"/>
      <c r="V109" s="97"/>
      <c r="W109" s="97"/>
      <c r="X109" s="97"/>
      <c r="Y109" s="97"/>
      <c r="Z109" s="97"/>
      <c r="AA109" s="97"/>
      <c r="AB109" s="97"/>
      <c r="AC109" s="97"/>
      <c r="AD109" s="97"/>
      <c r="AE109" s="97"/>
      <c r="AF109" s="97"/>
    </row>
    <row r="110" spans="1:32" ht="18" customHeight="1" thickBot="1">
      <c r="A110" s="80"/>
      <c r="B110" s="69"/>
      <c r="C110" s="69"/>
      <c r="D110" s="69"/>
      <c r="E110" s="70"/>
      <c r="F110" s="82"/>
      <c r="G110" s="82"/>
      <c r="H110" s="82"/>
      <c r="I110" s="82"/>
      <c r="J110" s="82"/>
      <c r="K110" s="82"/>
      <c r="L110" s="93"/>
      <c r="M110" s="93"/>
      <c r="N110" s="93"/>
      <c r="O110" s="93"/>
      <c r="P110" s="97"/>
      <c r="Q110" s="97"/>
      <c r="R110" s="97"/>
      <c r="S110" s="97"/>
      <c r="T110" s="97"/>
      <c r="U110" s="97"/>
      <c r="V110" s="97"/>
      <c r="W110" s="97"/>
      <c r="X110" s="97"/>
      <c r="Y110" s="97"/>
      <c r="Z110" s="97"/>
      <c r="AA110" s="97"/>
      <c r="AB110" s="97"/>
      <c r="AC110" s="97"/>
      <c r="AD110" s="97"/>
      <c r="AE110" s="97"/>
      <c r="AF110" s="97"/>
    </row>
    <row r="111" spans="1:32" ht="14.65" customHeight="1" thickBot="1">
      <c r="A111" s="80"/>
      <c r="B111" s="69"/>
      <c r="C111" s="69"/>
      <c r="D111" s="69"/>
      <c r="E111" s="70"/>
      <c r="F111" s="82" t="s">
        <v>196</v>
      </c>
      <c r="G111" s="82"/>
      <c r="H111" s="82"/>
      <c r="I111" s="82"/>
      <c r="J111" s="82"/>
      <c r="K111" s="82"/>
      <c r="L111" s="93">
        <v>5</v>
      </c>
      <c r="M111" s="93"/>
      <c r="N111" s="93">
        <v>5</v>
      </c>
      <c r="O111" s="93"/>
      <c r="P111" s="97"/>
      <c r="Q111" s="97"/>
      <c r="R111" s="97"/>
      <c r="S111" s="97"/>
      <c r="T111" s="97"/>
      <c r="U111" s="97"/>
      <c r="V111" s="97"/>
      <c r="W111" s="97"/>
      <c r="X111" s="97"/>
      <c r="Y111" s="97"/>
      <c r="Z111" s="97"/>
      <c r="AA111" s="97"/>
      <c r="AB111" s="97"/>
      <c r="AC111" s="97"/>
      <c r="AD111" s="97"/>
      <c r="AE111" s="97"/>
      <c r="AF111" s="97"/>
    </row>
    <row r="112" spans="1:32" ht="18" customHeight="1" thickBot="1">
      <c r="A112" s="80"/>
      <c r="B112" s="69"/>
      <c r="C112" s="69"/>
      <c r="D112" s="69"/>
      <c r="E112" s="70"/>
      <c r="F112" s="82"/>
      <c r="G112" s="82"/>
      <c r="H112" s="82"/>
      <c r="I112" s="82"/>
      <c r="J112" s="82"/>
      <c r="K112" s="82"/>
      <c r="L112" s="93"/>
      <c r="M112" s="93"/>
      <c r="N112" s="93"/>
      <c r="O112" s="93"/>
      <c r="P112" s="97"/>
      <c r="Q112" s="97"/>
      <c r="R112" s="97"/>
      <c r="S112" s="97"/>
      <c r="T112" s="97"/>
      <c r="U112" s="97"/>
      <c r="V112" s="97"/>
      <c r="W112" s="97"/>
      <c r="X112" s="97"/>
      <c r="Y112" s="97"/>
      <c r="Z112" s="97"/>
      <c r="AA112" s="97"/>
      <c r="AB112" s="97"/>
      <c r="AC112" s="97"/>
      <c r="AD112" s="97"/>
      <c r="AE112" s="97"/>
      <c r="AF112" s="97"/>
    </row>
    <row r="113" spans="1:32" ht="12.75">
      <c r="A113" s="80"/>
      <c r="B113" s="69"/>
      <c r="C113" s="69"/>
      <c r="D113" s="69"/>
      <c r="E113" s="70"/>
      <c r="F113" s="83" t="s">
        <v>161</v>
      </c>
      <c r="G113" s="84"/>
      <c r="H113" s="84"/>
      <c r="I113" s="84"/>
      <c r="J113" s="84"/>
      <c r="K113" s="85"/>
      <c r="L113" s="89">
        <f>SUM(L79:M112)</f>
        <v>85</v>
      </c>
      <c r="M113" s="90"/>
      <c r="N113" s="89">
        <f>SUM(N79:O112)</f>
        <v>85</v>
      </c>
      <c r="O113" s="90"/>
      <c r="P113" s="89"/>
      <c r="Q113" s="94"/>
      <c r="R113" s="94"/>
      <c r="S113" s="94"/>
      <c r="T113" s="94"/>
      <c r="U113" s="94"/>
      <c r="V113" s="94"/>
      <c r="W113" s="94"/>
      <c r="X113" s="94"/>
      <c r="Y113" s="94"/>
      <c r="Z113" s="94"/>
      <c r="AA113" s="94"/>
      <c r="AB113" s="94"/>
      <c r="AC113" s="94"/>
      <c r="AD113" s="94"/>
      <c r="AE113" s="94"/>
      <c r="AF113" s="90"/>
    </row>
    <row r="114" spans="1:32" ht="13.5" thickBot="1">
      <c r="A114" s="81"/>
      <c r="B114" s="71"/>
      <c r="C114" s="71"/>
      <c r="D114" s="71"/>
      <c r="E114" s="72"/>
      <c r="F114" s="86"/>
      <c r="G114" s="87"/>
      <c r="H114" s="87"/>
      <c r="I114" s="87"/>
      <c r="J114" s="87"/>
      <c r="K114" s="88"/>
      <c r="L114" s="91"/>
      <c r="M114" s="92"/>
      <c r="N114" s="91"/>
      <c r="O114" s="92"/>
      <c r="P114" s="91"/>
      <c r="Q114" s="95"/>
      <c r="R114" s="95"/>
      <c r="S114" s="95"/>
      <c r="T114" s="95"/>
      <c r="U114" s="95"/>
      <c r="V114" s="95"/>
      <c r="W114" s="95"/>
      <c r="X114" s="95"/>
      <c r="Y114" s="95"/>
      <c r="Z114" s="95"/>
      <c r="AA114" s="95"/>
      <c r="AB114" s="95"/>
      <c r="AC114" s="95"/>
      <c r="AD114" s="95"/>
      <c r="AE114" s="95"/>
      <c r="AF114" s="92"/>
    </row>
    <row r="115" spans="1:32" ht="13.5" thickBot="1">
      <c r="A115" s="79" t="s">
        <v>197</v>
      </c>
      <c r="B115" s="67"/>
      <c r="C115" s="67"/>
      <c r="D115" s="67"/>
      <c r="E115" s="68"/>
      <c r="F115" s="82" t="s">
        <v>198</v>
      </c>
      <c r="G115" s="82"/>
      <c r="H115" s="82"/>
      <c r="I115" s="82"/>
      <c r="J115" s="82"/>
      <c r="K115" s="82"/>
      <c r="L115" s="93">
        <v>5</v>
      </c>
      <c r="M115" s="93"/>
      <c r="N115" s="93">
        <v>5</v>
      </c>
      <c r="O115" s="93"/>
      <c r="P115" s="97"/>
      <c r="Q115" s="97"/>
      <c r="R115" s="97"/>
      <c r="S115" s="97"/>
      <c r="T115" s="97"/>
      <c r="U115" s="97"/>
      <c r="V115" s="97"/>
      <c r="W115" s="97"/>
      <c r="X115" s="97"/>
      <c r="Y115" s="97"/>
      <c r="Z115" s="97"/>
      <c r="AA115" s="97"/>
      <c r="AB115" s="97"/>
      <c r="AC115" s="97"/>
      <c r="AD115" s="97"/>
      <c r="AE115" s="97"/>
      <c r="AF115" s="97"/>
    </row>
    <row r="116" spans="1:32" ht="19.5" customHeight="1" thickBot="1">
      <c r="A116" s="80"/>
      <c r="B116" s="69"/>
      <c r="C116" s="69"/>
      <c r="D116" s="69"/>
      <c r="E116" s="70"/>
      <c r="F116" s="82"/>
      <c r="G116" s="82"/>
      <c r="H116" s="82"/>
      <c r="I116" s="82"/>
      <c r="J116" s="82"/>
      <c r="K116" s="82"/>
      <c r="L116" s="93"/>
      <c r="M116" s="93"/>
      <c r="N116" s="93"/>
      <c r="O116" s="93"/>
      <c r="P116" s="97"/>
      <c r="Q116" s="97"/>
      <c r="R116" s="97"/>
      <c r="S116" s="97"/>
      <c r="T116" s="97"/>
      <c r="U116" s="97"/>
      <c r="V116" s="97"/>
      <c r="W116" s="97"/>
      <c r="X116" s="97"/>
      <c r="Y116" s="97"/>
      <c r="Z116" s="97"/>
      <c r="AA116" s="97"/>
      <c r="AB116" s="97"/>
      <c r="AC116" s="97"/>
      <c r="AD116" s="97"/>
      <c r="AE116" s="97"/>
      <c r="AF116" s="97"/>
    </row>
    <row r="117" spans="1:32" ht="18.75" customHeight="1" thickBot="1">
      <c r="A117" s="80"/>
      <c r="B117" s="69"/>
      <c r="C117" s="69"/>
      <c r="D117" s="69"/>
      <c r="E117" s="70"/>
      <c r="F117" s="82" t="s">
        <v>199</v>
      </c>
      <c r="G117" s="82"/>
      <c r="H117" s="82"/>
      <c r="I117" s="82"/>
      <c r="J117" s="82"/>
      <c r="K117" s="82"/>
      <c r="L117" s="93">
        <v>5</v>
      </c>
      <c r="M117" s="93"/>
      <c r="N117" s="93">
        <v>5</v>
      </c>
      <c r="O117" s="93"/>
      <c r="P117" s="97"/>
      <c r="Q117" s="97"/>
      <c r="R117" s="97"/>
      <c r="S117" s="97"/>
      <c r="T117" s="97"/>
      <c r="U117" s="97"/>
      <c r="V117" s="97"/>
      <c r="W117" s="97"/>
      <c r="X117" s="97"/>
      <c r="Y117" s="97"/>
      <c r="Z117" s="97"/>
      <c r="AA117" s="97"/>
      <c r="AB117" s="97"/>
      <c r="AC117" s="97"/>
      <c r="AD117" s="97"/>
      <c r="AE117" s="97"/>
      <c r="AF117" s="97"/>
    </row>
    <row r="118" spans="1:32" ht="62.65" customHeight="1" thickBot="1">
      <c r="A118" s="80"/>
      <c r="B118" s="69"/>
      <c r="C118" s="69"/>
      <c r="D118" s="69"/>
      <c r="E118" s="70"/>
      <c r="F118" s="82"/>
      <c r="G118" s="82"/>
      <c r="H118" s="82"/>
      <c r="I118" s="82"/>
      <c r="J118" s="82"/>
      <c r="K118" s="82"/>
      <c r="L118" s="93"/>
      <c r="M118" s="93"/>
      <c r="N118" s="93"/>
      <c r="O118" s="93"/>
      <c r="P118" s="97"/>
      <c r="Q118" s="97"/>
      <c r="R118" s="97"/>
      <c r="S118" s="97"/>
      <c r="T118" s="97"/>
      <c r="U118" s="97"/>
      <c r="V118" s="97"/>
      <c r="W118" s="97"/>
      <c r="X118" s="97"/>
      <c r="Y118" s="97"/>
      <c r="Z118" s="97"/>
      <c r="AA118" s="97"/>
      <c r="AB118" s="97"/>
      <c r="AC118" s="97"/>
      <c r="AD118" s="97"/>
      <c r="AE118" s="97"/>
      <c r="AF118" s="97"/>
    </row>
    <row r="119" spans="1:32" ht="13.5" thickBot="1">
      <c r="A119" s="80"/>
      <c r="B119" s="69"/>
      <c r="C119" s="69"/>
      <c r="D119" s="69"/>
      <c r="E119" s="70"/>
      <c r="F119" s="82" t="s">
        <v>200</v>
      </c>
      <c r="G119" s="82"/>
      <c r="H119" s="82"/>
      <c r="I119" s="82"/>
      <c r="J119" s="82"/>
      <c r="K119" s="82"/>
      <c r="L119" s="93">
        <v>5</v>
      </c>
      <c r="M119" s="93"/>
      <c r="N119" s="93">
        <v>5</v>
      </c>
      <c r="O119" s="93"/>
      <c r="P119" s="97"/>
      <c r="Q119" s="97"/>
      <c r="R119" s="97"/>
      <c r="S119" s="97"/>
      <c r="T119" s="97"/>
      <c r="U119" s="97"/>
      <c r="V119" s="97"/>
      <c r="W119" s="97"/>
      <c r="X119" s="97"/>
      <c r="Y119" s="97"/>
      <c r="Z119" s="97"/>
      <c r="AA119" s="97"/>
      <c r="AB119" s="97"/>
      <c r="AC119" s="97"/>
      <c r="AD119" s="97"/>
      <c r="AE119" s="97"/>
      <c r="AF119" s="97"/>
    </row>
    <row r="120" spans="1:32" ht="13.5" thickBot="1">
      <c r="A120" s="80"/>
      <c r="B120" s="69"/>
      <c r="C120" s="69"/>
      <c r="D120" s="69"/>
      <c r="E120" s="70"/>
      <c r="F120" s="82"/>
      <c r="G120" s="82"/>
      <c r="H120" s="82"/>
      <c r="I120" s="82"/>
      <c r="J120" s="82"/>
      <c r="K120" s="82"/>
      <c r="L120" s="93"/>
      <c r="M120" s="93"/>
      <c r="N120" s="93"/>
      <c r="O120" s="93"/>
      <c r="P120" s="97"/>
      <c r="Q120" s="97"/>
      <c r="R120" s="97"/>
      <c r="S120" s="97"/>
      <c r="T120" s="97"/>
      <c r="U120" s="97"/>
      <c r="V120" s="97"/>
      <c r="W120" s="97"/>
      <c r="X120" s="97"/>
      <c r="Y120" s="97"/>
      <c r="Z120" s="97"/>
      <c r="AA120" s="97"/>
      <c r="AB120" s="97"/>
      <c r="AC120" s="97"/>
      <c r="AD120" s="97"/>
      <c r="AE120" s="97"/>
      <c r="AF120" s="97"/>
    </row>
    <row r="121" spans="1:32" ht="13.5" thickBot="1">
      <c r="A121" s="80"/>
      <c r="B121" s="69"/>
      <c r="C121" s="69"/>
      <c r="D121" s="69"/>
      <c r="E121" s="70"/>
      <c r="F121" s="82" t="s">
        <v>201</v>
      </c>
      <c r="G121" s="82"/>
      <c r="H121" s="82"/>
      <c r="I121" s="82"/>
      <c r="J121" s="82"/>
      <c r="K121" s="82"/>
      <c r="L121" s="93">
        <v>5</v>
      </c>
      <c r="M121" s="93"/>
      <c r="N121" s="93">
        <v>5</v>
      </c>
      <c r="O121" s="93"/>
      <c r="P121" s="97"/>
      <c r="Q121" s="97"/>
      <c r="R121" s="97"/>
      <c r="S121" s="97"/>
      <c r="T121" s="97"/>
      <c r="U121" s="97"/>
      <c r="V121" s="97"/>
      <c r="W121" s="97"/>
      <c r="X121" s="97"/>
      <c r="Y121" s="97"/>
      <c r="Z121" s="97"/>
      <c r="AA121" s="97"/>
      <c r="AB121" s="97"/>
      <c r="AC121" s="97"/>
      <c r="AD121" s="97"/>
      <c r="AE121" s="97"/>
      <c r="AF121" s="97"/>
    </row>
    <row r="122" spans="1:32" ht="18" customHeight="1" thickBot="1">
      <c r="A122" s="80"/>
      <c r="B122" s="69"/>
      <c r="C122" s="69"/>
      <c r="D122" s="69"/>
      <c r="E122" s="70"/>
      <c r="F122" s="82"/>
      <c r="G122" s="82"/>
      <c r="H122" s="82"/>
      <c r="I122" s="82"/>
      <c r="J122" s="82"/>
      <c r="K122" s="82"/>
      <c r="L122" s="93"/>
      <c r="M122" s="93"/>
      <c r="N122" s="93"/>
      <c r="O122" s="93"/>
      <c r="P122" s="97"/>
      <c r="Q122" s="97"/>
      <c r="R122" s="97"/>
      <c r="S122" s="97"/>
      <c r="T122" s="97"/>
      <c r="U122" s="97"/>
      <c r="V122" s="97"/>
      <c r="W122" s="97"/>
      <c r="X122" s="97"/>
      <c r="Y122" s="97"/>
      <c r="Z122" s="97"/>
      <c r="AA122" s="97"/>
      <c r="AB122" s="97"/>
      <c r="AC122" s="97"/>
      <c r="AD122" s="97"/>
      <c r="AE122" s="97"/>
      <c r="AF122" s="97"/>
    </row>
    <row r="123" spans="1:32" ht="13.5" thickBot="1">
      <c r="A123" s="80"/>
      <c r="B123" s="69"/>
      <c r="C123" s="69"/>
      <c r="D123" s="69"/>
      <c r="E123" s="70"/>
      <c r="F123" s="82" t="s">
        <v>202</v>
      </c>
      <c r="G123" s="82"/>
      <c r="H123" s="82"/>
      <c r="I123" s="82"/>
      <c r="J123" s="82"/>
      <c r="K123" s="82"/>
      <c r="L123" s="93">
        <v>3</v>
      </c>
      <c r="M123" s="93"/>
      <c r="N123" s="93">
        <v>3</v>
      </c>
      <c r="O123" s="93"/>
      <c r="P123" s="97"/>
      <c r="Q123" s="97"/>
      <c r="R123" s="97"/>
      <c r="S123" s="97"/>
      <c r="T123" s="97"/>
      <c r="U123" s="97"/>
      <c r="V123" s="97"/>
      <c r="W123" s="97"/>
      <c r="X123" s="97"/>
      <c r="Y123" s="97"/>
      <c r="Z123" s="97"/>
      <c r="AA123" s="97"/>
      <c r="AB123" s="97"/>
      <c r="AC123" s="97"/>
      <c r="AD123" s="97"/>
      <c r="AE123" s="97"/>
      <c r="AF123" s="97"/>
    </row>
    <row r="124" spans="1:32" ht="13.5" thickBot="1">
      <c r="A124" s="80"/>
      <c r="B124" s="69"/>
      <c r="C124" s="69"/>
      <c r="D124" s="69"/>
      <c r="E124" s="70"/>
      <c r="F124" s="82"/>
      <c r="G124" s="82"/>
      <c r="H124" s="82"/>
      <c r="I124" s="82"/>
      <c r="J124" s="82"/>
      <c r="K124" s="82"/>
      <c r="L124" s="93"/>
      <c r="M124" s="93"/>
      <c r="N124" s="93"/>
      <c r="O124" s="93"/>
      <c r="P124" s="97"/>
      <c r="Q124" s="97"/>
      <c r="R124" s="97"/>
      <c r="S124" s="97"/>
      <c r="T124" s="97"/>
      <c r="U124" s="97"/>
      <c r="V124" s="97"/>
      <c r="W124" s="97"/>
      <c r="X124" s="97"/>
      <c r="Y124" s="97"/>
      <c r="Z124" s="97"/>
      <c r="AA124" s="97"/>
      <c r="AB124" s="97"/>
      <c r="AC124" s="97"/>
      <c r="AD124" s="97"/>
      <c r="AE124" s="97"/>
      <c r="AF124" s="97"/>
    </row>
    <row r="125" spans="1:32" ht="13.5" thickBot="1">
      <c r="A125" s="80"/>
      <c r="B125" s="69"/>
      <c r="C125" s="69"/>
      <c r="D125" s="69"/>
      <c r="E125" s="70"/>
      <c r="F125" s="82" t="s">
        <v>203</v>
      </c>
      <c r="G125" s="82"/>
      <c r="H125" s="82"/>
      <c r="I125" s="82"/>
      <c r="J125" s="82"/>
      <c r="K125" s="82"/>
      <c r="L125" s="93">
        <v>5</v>
      </c>
      <c r="M125" s="93"/>
      <c r="N125" s="93">
        <v>5</v>
      </c>
      <c r="O125" s="93"/>
      <c r="P125" s="97"/>
      <c r="Q125" s="97"/>
      <c r="R125" s="97"/>
      <c r="S125" s="97"/>
      <c r="T125" s="97"/>
      <c r="U125" s="97"/>
      <c r="V125" s="97"/>
      <c r="W125" s="97"/>
      <c r="X125" s="97"/>
      <c r="Y125" s="97"/>
      <c r="Z125" s="97"/>
      <c r="AA125" s="97"/>
      <c r="AB125" s="97"/>
      <c r="AC125" s="97"/>
      <c r="AD125" s="97"/>
      <c r="AE125" s="97"/>
      <c r="AF125" s="97"/>
    </row>
    <row r="126" spans="1:32" ht="22.5" customHeight="1" thickBot="1">
      <c r="A126" s="80"/>
      <c r="B126" s="69"/>
      <c r="C126" s="69"/>
      <c r="D126" s="69"/>
      <c r="E126" s="70"/>
      <c r="F126" s="82"/>
      <c r="G126" s="82"/>
      <c r="H126" s="82"/>
      <c r="I126" s="82"/>
      <c r="J126" s="82"/>
      <c r="K126" s="82"/>
      <c r="L126" s="93"/>
      <c r="M126" s="93"/>
      <c r="N126" s="93"/>
      <c r="O126" s="93"/>
      <c r="P126" s="97"/>
      <c r="Q126" s="97"/>
      <c r="R126" s="97"/>
      <c r="S126" s="97"/>
      <c r="T126" s="97"/>
      <c r="U126" s="97"/>
      <c r="V126" s="97"/>
      <c r="W126" s="97"/>
      <c r="X126" s="97"/>
      <c r="Y126" s="97"/>
      <c r="Z126" s="97"/>
      <c r="AA126" s="97"/>
      <c r="AB126" s="97"/>
      <c r="AC126" s="97"/>
      <c r="AD126" s="97"/>
      <c r="AE126" s="97"/>
      <c r="AF126" s="97"/>
    </row>
    <row r="127" spans="1:32" ht="13.5" customHeight="1" thickBot="1">
      <c r="A127" s="80"/>
      <c r="B127" s="69"/>
      <c r="C127" s="69"/>
      <c r="D127" s="69"/>
      <c r="E127" s="70"/>
      <c r="F127" s="103" t="s">
        <v>204</v>
      </c>
      <c r="G127" s="103"/>
      <c r="H127" s="103"/>
      <c r="I127" s="103"/>
      <c r="J127" s="103"/>
      <c r="K127" s="103"/>
      <c r="L127" s="93" t="s">
        <v>205</v>
      </c>
      <c r="M127" s="93"/>
      <c r="N127" s="93" t="s">
        <v>205</v>
      </c>
      <c r="O127" s="93"/>
      <c r="P127" s="97"/>
      <c r="Q127" s="97"/>
      <c r="R127" s="97"/>
      <c r="S127" s="97"/>
      <c r="T127" s="97"/>
      <c r="U127" s="97"/>
      <c r="V127" s="97"/>
      <c r="W127" s="97"/>
      <c r="X127" s="97"/>
      <c r="Y127" s="97"/>
      <c r="Z127" s="97"/>
      <c r="AA127" s="97"/>
      <c r="AB127" s="97"/>
      <c r="AC127" s="97"/>
      <c r="AD127" s="97"/>
      <c r="AE127" s="97"/>
      <c r="AF127" s="97"/>
    </row>
    <row r="128" spans="1:32" ht="20.65" customHeight="1" thickBot="1">
      <c r="A128" s="80"/>
      <c r="B128" s="69"/>
      <c r="C128" s="69"/>
      <c r="D128" s="69"/>
      <c r="E128" s="70"/>
      <c r="F128" s="103"/>
      <c r="G128" s="103"/>
      <c r="H128" s="103"/>
      <c r="I128" s="103"/>
      <c r="J128" s="103"/>
      <c r="K128" s="103"/>
      <c r="L128" s="93"/>
      <c r="M128" s="93"/>
      <c r="N128" s="93"/>
      <c r="O128" s="93"/>
      <c r="P128" s="97"/>
      <c r="Q128" s="97"/>
      <c r="R128" s="97"/>
      <c r="S128" s="97"/>
      <c r="T128" s="97"/>
      <c r="U128" s="97"/>
      <c r="V128" s="97"/>
      <c r="W128" s="97"/>
      <c r="X128" s="97"/>
      <c r="Y128" s="97"/>
      <c r="Z128" s="97"/>
      <c r="AA128" s="97"/>
      <c r="AB128" s="97"/>
      <c r="AC128" s="97"/>
      <c r="AD128" s="97"/>
      <c r="AE128" s="97"/>
      <c r="AF128" s="97"/>
    </row>
    <row r="129" spans="1:34" ht="13.5" customHeight="1" thickBot="1">
      <c r="A129" s="80"/>
      <c r="B129" s="69"/>
      <c r="C129" s="69"/>
      <c r="D129" s="69"/>
      <c r="E129" s="70"/>
      <c r="F129" s="82" t="s">
        <v>206</v>
      </c>
      <c r="G129" s="82"/>
      <c r="H129" s="82"/>
      <c r="I129" s="82"/>
      <c r="J129" s="82"/>
      <c r="K129" s="82"/>
      <c r="L129" s="93">
        <v>5</v>
      </c>
      <c r="M129" s="93"/>
      <c r="N129" s="93">
        <v>5</v>
      </c>
      <c r="O129" s="93"/>
      <c r="P129" s="97"/>
      <c r="Q129" s="97"/>
      <c r="R129" s="97"/>
      <c r="S129" s="97"/>
      <c r="T129" s="97"/>
      <c r="U129" s="97"/>
      <c r="V129" s="97"/>
      <c r="W129" s="97"/>
      <c r="X129" s="97"/>
      <c r="Y129" s="97"/>
      <c r="Z129" s="97"/>
      <c r="AA129" s="97"/>
      <c r="AB129" s="97"/>
      <c r="AC129" s="97"/>
      <c r="AD129" s="97"/>
      <c r="AE129" s="97"/>
      <c r="AF129" s="97"/>
    </row>
    <row r="130" spans="1:34" ht="22.5" customHeight="1" thickBot="1">
      <c r="A130" s="80"/>
      <c r="B130" s="69"/>
      <c r="C130" s="69"/>
      <c r="D130" s="69"/>
      <c r="E130" s="70"/>
      <c r="F130" s="82"/>
      <c r="G130" s="82"/>
      <c r="H130" s="82"/>
      <c r="I130" s="82"/>
      <c r="J130" s="82"/>
      <c r="K130" s="82"/>
      <c r="L130" s="93"/>
      <c r="M130" s="93"/>
      <c r="N130" s="93"/>
      <c r="O130" s="93"/>
      <c r="P130" s="97"/>
      <c r="Q130" s="97"/>
      <c r="R130" s="97"/>
      <c r="S130" s="97"/>
      <c r="T130" s="97"/>
      <c r="U130" s="97"/>
      <c r="V130" s="97"/>
      <c r="W130" s="97"/>
      <c r="X130" s="97"/>
      <c r="Y130" s="97"/>
      <c r="Z130" s="97"/>
      <c r="AA130" s="97"/>
      <c r="AB130" s="97"/>
      <c r="AC130" s="97"/>
      <c r="AD130" s="97"/>
      <c r="AE130" s="97"/>
      <c r="AF130" s="97"/>
    </row>
    <row r="131" spans="1:34" ht="13.5" thickBot="1">
      <c r="A131" s="80"/>
      <c r="B131" s="69"/>
      <c r="C131" s="69"/>
      <c r="D131" s="69"/>
      <c r="E131" s="70"/>
      <c r="F131" s="82" t="s">
        <v>207</v>
      </c>
      <c r="G131" s="82"/>
      <c r="H131" s="82"/>
      <c r="I131" s="82"/>
      <c r="J131" s="82"/>
      <c r="K131" s="82"/>
      <c r="L131" s="93">
        <v>5</v>
      </c>
      <c r="M131" s="93"/>
      <c r="N131" s="93">
        <v>5</v>
      </c>
      <c r="O131" s="93"/>
      <c r="P131" s="97"/>
      <c r="Q131" s="97"/>
      <c r="R131" s="97"/>
      <c r="S131" s="97"/>
      <c r="T131" s="97"/>
      <c r="U131" s="97"/>
      <c r="V131" s="97"/>
      <c r="W131" s="97"/>
      <c r="X131" s="97"/>
      <c r="Y131" s="97"/>
      <c r="Z131" s="97"/>
      <c r="AA131" s="97"/>
      <c r="AB131" s="97"/>
      <c r="AC131" s="97"/>
      <c r="AD131" s="97"/>
      <c r="AE131" s="97"/>
      <c r="AF131" s="97"/>
    </row>
    <row r="132" spans="1:34" ht="21.6" customHeight="1" thickBot="1">
      <c r="A132" s="80"/>
      <c r="B132" s="69"/>
      <c r="C132" s="69"/>
      <c r="D132" s="69"/>
      <c r="E132" s="70"/>
      <c r="F132" s="82"/>
      <c r="G132" s="82"/>
      <c r="H132" s="82"/>
      <c r="I132" s="82"/>
      <c r="J132" s="82"/>
      <c r="K132" s="82"/>
      <c r="L132" s="93"/>
      <c r="M132" s="93"/>
      <c r="N132" s="93"/>
      <c r="O132" s="93"/>
      <c r="P132" s="97"/>
      <c r="Q132" s="97"/>
      <c r="R132" s="97"/>
      <c r="S132" s="97"/>
      <c r="T132" s="97"/>
      <c r="U132" s="97"/>
      <c r="V132" s="97"/>
      <c r="W132" s="97"/>
      <c r="X132" s="97"/>
      <c r="Y132" s="97"/>
      <c r="Z132" s="97"/>
      <c r="AA132" s="97"/>
      <c r="AB132" s="97"/>
      <c r="AC132" s="97"/>
      <c r="AD132" s="97"/>
      <c r="AE132" s="97"/>
      <c r="AF132" s="97"/>
    </row>
    <row r="133" spans="1:34" ht="13.5" customHeight="1" thickBot="1">
      <c r="A133" s="80"/>
      <c r="B133" s="69"/>
      <c r="C133" s="69"/>
      <c r="D133" s="69"/>
      <c r="E133" s="70"/>
      <c r="F133" s="82" t="s">
        <v>208</v>
      </c>
      <c r="G133" s="82"/>
      <c r="H133" s="82"/>
      <c r="I133" s="82"/>
      <c r="J133" s="82"/>
      <c r="K133" s="82"/>
      <c r="L133" s="93">
        <v>5</v>
      </c>
      <c r="M133" s="93"/>
      <c r="N133" s="93">
        <v>5</v>
      </c>
      <c r="O133" s="93"/>
      <c r="P133" s="97"/>
      <c r="Q133" s="97"/>
      <c r="R133" s="97"/>
      <c r="S133" s="97"/>
      <c r="T133" s="97"/>
      <c r="U133" s="97"/>
      <c r="V133" s="97"/>
      <c r="W133" s="97"/>
      <c r="X133" s="97"/>
      <c r="Y133" s="97"/>
      <c r="Z133" s="97"/>
      <c r="AA133" s="97"/>
      <c r="AB133" s="97"/>
      <c r="AC133" s="97"/>
      <c r="AD133" s="97"/>
      <c r="AE133" s="97"/>
      <c r="AF133" s="97"/>
    </row>
    <row r="134" spans="1:34" ht="13.5" thickBot="1">
      <c r="A134" s="80"/>
      <c r="B134" s="69"/>
      <c r="C134" s="69"/>
      <c r="D134" s="69"/>
      <c r="E134" s="70"/>
      <c r="F134" s="82"/>
      <c r="G134" s="82"/>
      <c r="H134" s="82"/>
      <c r="I134" s="82"/>
      <c r="J134" s="82"/>
      <c r="K134" s="82"/>
      <c r="L134" s="93"/>
      <c r="M134" s="93"/>
      <c r="N134" s="93"/>
      <c r="O134" s="93"/>
      <c r="P134" s="97"/>
      <c r="Q134" s="97"/>
      <c r="R134" s="97"/>
      <c r="S134" s="97"/>
      <c r="T134" s="97"/>
      <c r="U134" s="97"/>
      <c r="V134" s="97"/>
      <c r="W134" s="97"/>
      <c r="X134" s="97"/>
      <c r="Y134" s="97"/>
      <c r="Z134" s="97"/>
      <c r="AA134" s="97"/>
      <c r="AB134" s="97"/>
      <c r="AC134" s="97"/>
      <c r="AD134" s="97"/>
      <c r="AE134" s="97"/>
      <c r="AF134" s="97"/>
    </row>
    <row r="135" spans="1:34" ht="13.5" customHeight="1" thickBot="1">
      <c r="A135" s="80"/>
      <c r="B135" s="69"/>
      <c r="C135" s="69"/>
      <c r="D135" s="69"/>
      <c r="E135" s="70"/>
      <c r="F135" s="82" t="s">
        <v>209</v>
      </c>
      <c r="G135" s="82"/>
      <c r="H135" s="82"/>
      <c r="I135" s="82"/>
      <c r="J135" s="82"/>
      <c r="K135" s="82"/>
      <c r="L135" s="93">
        <v>5</v>
      </c>
      <c r="M135" s="93"/>
      <c r="N135" s="93">
        <v>5</v>
      </c>
      <c r="O135" s="93"/>
      <c r="P135" s="97"/>
      <c r="Q135" s="97"/>
      <c r="R135" s="97"/>
      <c r="S135" s="97"/>
      <c r="T135" s="97"/>
      <c r="U135" s="97"/>
      <c r="V135" s="97"/>
      <c r="W135" s="97"/>
      <c r="X135" s="97"/>
      <c r="Y135" s="97"/>
      <c r="Z135" s="97"/>
      <c r="AA135" s="97"/>
      <c r="AB135" s="97"/>
      <c r="AC135" s="97"/>
      <c r="AD135" s="97"/>
      <c r="AE135" s="97"/>
      <c r="AF135" s="97"/>
    </row>
    <row r="136" spans="1:34" ht="21" customHeight="1" thickBot="1">
      <c r="A136" s="80"/>
      <c r="B136" s="69"/>
      <c r="C136" s="69"/>
      <c r="D136" s="69"/>
      <c r="E136" s="70"/>
      <c r="F136" s="82"/>
      <c r="G136" s="82"/>
      <c r="H136" s="82"/>
      <c r="I136" s="82"/>
      <c r="J136" s="82"/>
      <c r="K136" s="82"/>
      <c r="L136" s="93"/>
      <c r="M136" s="93"/>
      <c r="N136" s="93"/>
      <c r="O136" s="93"/>
      <c r="P136" s="97"/>
      <c r="Q136" s="97"/>
      <c r="R136" s="97"/>
      <c r="S136" s="97"/>
      <c r="T136" s="97"/>
      <c r="U136" s="97"/>
      <c r="V136" s="97"/>
      <c r="W136" s="97"/>
      <c r="X136" s="97"/>
      <c r="Y136" s="97"/>
      <c r="Z136" s="97"/>
      <c r="AA136" s="97"/>
      <c r="AB136" s="97"/>
      <c r="AC136" s="97"/>
      <c r="AD136" s="97"/>
      <c r="AE136" s="97"/>
      <c r="AF136" s="97"/>
    </row>
    <row r="137" spans="1:34" ht="13.5" customHeight="1" thickBot="1">
      <c r="A137" s="80"/>
      <c r="B137" s="69"/>
      <c r="C137" s="69"/>
      <c r="D137" s="69"/>
      <c r="E137" s="70"/>
      <c r="F137" s="82" t="s">
        <v>210</v>
      </c>
      <c r="G137" s="82"/>
      <c r="H137" s="82"/>
      <c r="I137" s="82"/>
      <c r="J137" s="82"/>
      <c r="K137" s="82"/>
      <c r="L137" s="93">
        <v>5</v>
      </c>
      <c r="M137" s="93"/>
      <c r="N137" s="93">
        <v>5</v>
      </c>
      <c r="O137" s="93"/>
      <c r="P137" s="97"/>
      <c r="Q137" s="97"/>
      <c r="R137" s="97"/>
      <c r="S137" s="97"/>
      <c r="T137" s="97"/>
      <c r="U137" s="97"/>
      <c r="V137" s="97"/>
      <c r="W137" s="97"/>
      <c r="X137" s="97"/>
      <c r="Y137" s="97"/>
      <c r="Z137" s="97"/>
      <c r="AA137" s="97"/>
      <c r="AB137" s="97"/>
      <c r="AC137" s="97"/>
      <c r="AD137" s="97"/>
      <c r="AE137" s="97"/>
      <c r="AF137" s="97"/>
    </row>
    <row r="138" spans="1:34" ht="20.65" customHeight="1" thickBot="1">
      <c r="A138" s="80"/>
      <c r="B138" s="69"/>
      <c r="C138" s="69"/>
      <c r="D138" s="69"/>
      <c r="E138" s="70"/>
      <c r="F138" s="82"/>
      <c r="G138" s="82"/>
      <c r="H138" s="82"/>
      <c r="I138" s="82"/>
      <c r="J138" s="82"/>
      <c r="K138" s="82"/>
      <c r="L138" s="93"/>
      <c r="M138" s="93"/>
      <c r="N138" s="93"/>
      <c r="O138" s="93"/>
      <c r="P138" s="97"/>
      <c r="Q138" s="97"/>
      <c r="R138" s="97"/>
      <c r="S138" s="97"/>
      <c r="T138" s="97"/>
      <c r="U138" s="97"/>
      <c r="V138" s="97"/>
      <c r="W138" s="97"/>
      <c r="X138" s="97"/>
      <c r="Y138" s="97"/>
      <c r="Z138" s="97"/>
      <c r="AA138" s="97"/>
      <c r="AB138" s="97"/>
      <c r="AC138" s="97"/>
      <c r="AD138" s="97"/>
      <c r="AE138" s="97"/>
      <c r="AF138" s="97"/>
    </row>
    <row r="139" spans="1:34" ht="13.5" customHeight="1" thickBot="1">
      <c r="A139" s="80"/>
      <c r="B139" s="69"/>
      <c r="C139" s="69"/>
      <c r="D139" s="69"/>
      <c r="E139" s="70"/>
      <c r="F139" s="82" t="s">
        <v>211</v>
      </c>
      <c r="G139" s="82"/>
      <c r="H139" s="82"/>
      <c r="I139" s="82"/>
      <c r="J139" s="82"/>
      <c r="K139" s="82"/>
      <c r="L139" s="93">
        <v>1</v>
      </c>
      <c r="M139" s="93"/>
      <c r="N139" s="93">
        <v>1</v>
      </c>
      <c r="O139" s="93"/>
      <c r="P139" s="97"/>
      <c r="Q139" s="97"/>
      <c r="R139" s="97"/>
      <c r="S139" s="97"/>
      <c r="T139" s="97"/>
      <c r="U139" s="97"/>
      <c r="V139" s="97"/>
      <c r="W139" s="97"/>
      <c r="X139" s="97"/>
      <c r="Y139" s="97"/>
      <c r="Z139" s="97"/>
      <c r="AA139" s="97"/>
      <c r="AB139" s="97"/>
      <c r="AC139" s="97"/>
      <c r="AD139" s="97"/>
      <c r="AE139" s="97"/>
      <c r="AF139" s="97"/>
    </row>
    <row r="140" spans="1:34" ht="23.1" customHeight="1" thickBot="1">
      <c r="A140" s="80"/>
      <c r="B140" s="69"/>
      <c r="C140" s="69"/>
      <c r="D140" s="69"/>
      <c r="E140" s="70"/>
      <c r="F140" s="82"/>
      <c r="G140" s="82"/>
      <c r="H140" s="82"/>
      <c r="I140" s="82"/>
      <c r="J140" s="82"/>
      <c r="K140" s="82"/>
      <c r="L140" s="93"/>
      <c r="M140" s="93"/>
      <c r="N140" s="93"/>
      <c r="O140" s="93"/>
      <c r="P140" s="97"/>
      <c r="Q140" s="97"/>
      <c r="R140" s="97"/>
      <c r="S140" s="97"/>
      <c r="T140" s="97"/>
      <c r="U140" s="97"/>
      <c r="V140" s="97"/>
      <c r="W140" s="97"/>
      <c r="X140" s="97"/>
      <c r="Y140" s="97"/>
      <c r="Z140" s="97"/>
      <c r="AA140" s="97"/>
      <c r="AB140" s="97"/>
      <c r="AC140" s="97"/>
      <c r="AD140" s="97"/>
      <c r="AE140" s="97"/>
      <c r="AF140" s="97"/>
    </row>
    <row r="141" spans="1:34" ht="13.5" customHeight="1">
      <c r="A141" s="80"/>
      <c r="B141" s="69"/>
      <c r="C141" s="69"/>
      <c r="D141" s="69"/>
      <c r="E141" s="70"/>
      <c r="F141" s="83" t="s">
        <v>161</v>
      </c>
      <c r="G141" s="84"/>
      <c r="H141" s="84"/>
      <c r="I141" s="84"/>
      <c r="J141" s="84"/>
      <c r="K141" s="85"/>
      <c r="L141" s="89">
        <f>SUM(L115:M140)</f>
        <v>54</v>
      </c>
      <c r="M141" s="90"/>
      <c r="N141" s="89">
        <f>SUM(N115:O140)</f>
        <v>54</v>
      </c>
      <c r="O141" s="90"/>
      <c r="P141" s="89"/>
      <c r="Q141" s="94"/>
      <c r="R141" s="94"/>
      <c r="S141" s="94"/>
      <c r="T141" s="94"/>
      <c r="U141" s="94"/>
      <c r="V141" s="94"/>
      <c r="W141" s="94"/>
      <c r="X141" s="94"/>
      <c r="Y141" s="94"/>
      <c r="Z141" s="94"/>
      <c r="AA141" s="94"/>
      <c r="AB141" s="94"/>
      <c r="AC141" s="94"/>
      <c r="AD141" s="94"/>
      <c r="AE141" s="94"/>
      <c r="AF141" s="90"/>
    </row>
    <row r="142" spans="1:34" ht="13.5" thickBot="1">
      <c r="A142" s="81"/>
      <c r="B142" s="71"/>
      <c r="C142" s="71"/>
      <c r="D142" s="71"/>
      <c r="E142" s="72"/>
      <c r="F142" s="86"/>
      <c r="G142" s="87"/>
      <c r="H142" s="87"/>
      <c r="I142" s="87"/>
      <c r="J142" s="87"/>
      <c r="K142" s="88"/>
      <c r="L142" s="91"/>
      <c r="M142" s="92"/>
      <c r="N142" s="91"/>
      <c r="O142" s="92"/>
      <c r="P142" s="91"/>
      <c r="Q142" s="95"/>
      <c r="R142" s="95"/>
      <c r="S142" s="95"/>
      <c r="T142" s="95"/>
      <c r="U142" s="95"/>
      <c r="V142" s="95"/>
      <c r="W142" s="95"/>
      <c r="X142" s="95"/>
      <c r="Y142" s="95"/>
      <c r="Z142" s="95"/>
      <c r="AA142" s="95"/>
      <c r="AB142" s="95"/>
      <c r="AC142" s="95"/>
      <c r="AD142" s="95"/>
      <c r="AE142" s="95"/>
      <c r="AF142" s="92"/>
    </row>
    <row r="143" spans="1:34" ht="13.5" customHeight="1" thickBot="1">
      <c r="A143" s="67" t="s">
        <v>212</v>
      </c>
      <c r="B143" s="67"/>
      <c r="C143" s="67"/>
      <c r="D143" s="67"/>
      <c r="E143" s="68"/>
      <c r="F143" s="82" t="s">
        <v>213</v>
      </c>
      <c r="G143" s="82"/>
      <c r="H143" s="82"/>
      <c r="I143" s="82"/>
      <c r="J143" s="82"/>
      <c r="K143" s="82"/>
      <c r="L143" s="93">
        <v>5</v>
      </c>
      <c r="M143" s="93"/>
      <c r="N143" s="93">
        <v>5</v>
      </c>
      <c r="O143" s="93"/>
      <c r="P143" s="97"/>
      <c r="Q143" s="97"/>
      <c r="R143" s="97"/>
      <c r="S143" s="97"/>
      <c r="T143" s="97"/>
      <c r="U143" s="97"/>
      <c r="V143" s="97"/>
      <c r="W143" s="97"/>
      <c r="X143" s="97"/>
      <c r="Y143" s="97"/>
      <c r="Z143" s="97"/>
      <c r="AA143" s="97"/>
      <c r="AB143" s="97"/>
      <c r="AC143" s="97"/>
      <c r="AD143" s="97"/>
      <c r="AE143" s="97"/>
      <c r="AF143" s="97"/>
      <c r="AG143" s="98"/>
      <c r="AH143" s="98"/>
    </row>
    <row r="144" spans="1:34" ht="18.600000000000001" customHeight="1" thickBot="1">
      <c r="A144" s="69"/>
      <c r="B144" s="69"/>
      <c r="C144" s="69"/>
      <c r="D144" s="69"/>
      <c r="E144" s="70"/>
      <c r="F144" s="82"/>
      <c r="G144" s="82"/>
      <c r="H144" s="82"/>
      <c r="I144" s="82"/>
      <c r="J144" s="82"/>
      <c r="K144" s="82"/>
      <c r="L144" s="93"/>
      <c r="M144" s="93"/>
      <c r="N144" s="93"/>
      <c r="O144" s="93"/>
      <c r="P144" s="97"/>
      <c r="Q144" s="97"/>
      <c r="R144" s="97"/>
      <c r="S144" s="97"/>
      <c r="T144" s="97"/>
      <c r="U144" s="97"/>
      <c r="V144" s="97"/>
      <c r="W144" s="97"/>
      <c r="X144" s="97"/>
      <c r="Y144" s="97"/>
      <c r="Z144" s="97"/>
      <c r="AA144" s="97"/>
      <c r="AB144" s="97"/>
      <c r="AC144" s="97"/>
      <c r="AD144" s="97"/>
      <c r="AE144" s="97"/>
      <c r="AF144" s="97"/>
      <c r="AG144" s="98"/>
      <c r="AH144" s="98"/>
    </row>
    <row r="145" spans="1:34" ht="13.5" customHeight="1" thickBot="1">
      <c r="A145" s="69"/>
      <c r="B145" s="69"/>
      <c r="C145" s="69"/>
      <c r="D145" s="69"/>
      <c r="E145" s="70"/>
      <c r="F145" s="82" t="s">
        <v>214</v>
      </c>
      <c r="G145" s="82"/>
      <c r="H145" s="82"/>
      <c r="I145" s="82"/>
      <c r="J145" s="82"/>
      <c r="K145" s="82"/>
      <c r="L145" s="93">
        <v>5</v>
      </c>
      <c r="M145" s="93"/>
      <c r="N145" s="93">
        <v>5</v>
      </c>
      <c r="O145" s="93"/>
      <c r="P145" s="97"/>
      <c r="Q145" s="97"/>
      <c r="R145" s="97"/>
      <c r="S145" s="97"/>
      <c r="T145" s="97"/>
      <c r="U145" s="97"/>
      <c r="V145" s="97"/>
      <c r="W145" s="97"/>
      <c r="X145" s="97"/>
      <c r="Y145" s="97"/>
      <c r="Z145" s="97"/>
      <c r="AA145" s="97"/>
      <c r="AB145" s="97"/>
      <c r="AC145" s="97"/>
      <c r="AD145" s="97"/>
      <c r="AE145" s="97"/>
      <c r="AF145" s="97"/>
      <c r="AG145" s="50"/>
      <c r="AH145" s="50"/>
    </row>
    <row r="146" spans="1:34" ht="18.600000000000001" customHeight="1" thickBot="1">
      <c r="A146" s="69"/>
      <c r="B146" s="69"/>
      <c r="C146" s="69"/>
      <c r="D146" s="69"/>
      <c r="E146" s="70"/>
      <c r="F146" s="82"/>
      <c r="G146" s="82"/>
      <c r="H146" s="82"/>
      <c r="I146" s="82"/>
      <c r="J146" s="82"/>
      <c r="K146" s="82"/>
      <c r="L146" s="93"/>
      <c r="M146" s="93"/>
      <c r="N146" s="93"/>
      <c r="O146" s="93"/>
      <c r="P146" s="97"/>
      <c r="Q146" s="97"/>
      <c r="R146" s="97"/>
      <c r="S146" s="97"/>
      <c r="T146" s="97"/>
      <c r="U146" s="97"/>
      <c r="V146" s="97"/>
      <c r="W146" s="97"/>
      <c r="X146" s="97"/>
      <c r="Y146" s="97"/>
      <c r="Z146" s="97"/>
      <c r="AA146" s="97"/>
      <c r="AB146" s="97"/>
      <c r="AC146" s="97"/>
      <c r="AD146" s="97"/>
      <c r="AE146" s="97"/>
      <c r="AF146" s="97"/>
      <c r="AG146" s="50"/>
      <c r="AH146" s="50"/>
    </row>
    <row r="147" spans="1:34" ht="13.5" customHeight="1" thickBot="1">
      <c r="A147" s="69"/>
      <c r="B147" s="69"/>
      <c r="C147" s="69"/>
      <c r="D147" s="69"/>
      <c r="E147" s="70"/>
      <c r="F147" s="82" t="s">
        <v>215</v>
      </c>
      <c r="G147" s="82"/>
      <c r="H147" s="82"/>
      <c r="I147" s="82"/>
      <c r="J147" s="82"/>
      <c r="K147" s="82"/>
      <c r="L147" s="93">
        <v>5</v>
      </c>
      <c r="M147" s="93"/>
      <c r="N147" s="93">
        <v>5</v>
      </c>
      <c r="O147" s="93"/>
      <c r="P147" s="97"/>
      <c r="Q147" s="97"/>
      <c r="R147" s="97"/>
      <c r="S147" s="97"/>
      <c r="T147" s="97"/>
      <c r="U147" s="97"/>
      <c r="V147" s="97"/>
      <c r="W147" s="97"/>
      <c r="X147" s="97"/>
      <c r="Y147" s="97"/>
      <c r="Z147" s="97"/>
      <c r="AA147" s="97"/>
      <c r="AB147" s="97"/>
      <c r="AC147" s="97"/>
      <c r="AD147" s="97"/>
      <c r="AE147" s="97"/>
      <c r="AF147" s="97"/>
      <c r="AG147" s="50"/>
      <c r="AH147" s="50"/>
    </row>
    <row r="148" spans="1:34" ht="20.100000000000001" customHeight="1" thickBot="1">
      <c r="A148" s="69"/>
      <c r="B148" s="69"/>
      <c r="C148" s="69"/>
      <c r="D148" s="69"/>
      <c r="E148" s="70"/>
      <c r="F148" s="82"/>
      <c r="G148" s="82"/>
      <c r="H148" s="82"/>
      <c r="I148" s="82"/>
      <c r="J148" s="82"/>
      <c r="K148" s="82"/>
      <c r="L148" s="93"/>
      <c r="M148" s="93"/>
      <c r="N148" s="93"/>
      <c r="O148" s="93"/>
      <c r="P148" s="97"/>
      <c r="Q148" s="97"/>
      <c r="R148" s="97"/>
      <c r="S148" s="97"/>
      <c r="T148" s="97"/>
      <c r="U148" s="97"/>
      <c r="V148" s="97"/>
      <c r="W148" s="97"/>
      <c r="X148" s="97"/>
      <c r="Y148" s="97"/>
      <c r="Z148" s="97"/>
      <c r="AA148" s="97"/>
      <c r="AB148" s="97"/>
      <c r="AC148" s="97"/>
      <c r="AD148" s="97"/>
      <c r="AE148" s="97"/>
      <c r="AF148" s="97"/>
      <c r="AG148" s="50"/>
      <c r="AH148" s="50"/>
    </row>
    <row r="149" spans="1:34" ht="18.75" customHeight="1" thickBot="1">
      <c r="A149" s="69"/>
      <c r="B149" s="69"/>
      <c r="C149" s="69"/>
      <c r="D149" s="69"/>
      <c r="E149" s="70"/>
      <c r="F149" s="82" t="s">
        <v>216</v>
      </c>
      <c r="G149" s="82"/>
      <c r="H149" s="82"/>
      <c r="I149" s="82"/>
      <c r="J149" s="82"/>
      <c r="K149" s="82"/>
      <c r="L149" s="93">
        <v>5</v>
      </c>
      <c r="M149" s="93"/>
      <c r="N149" s="93">
        <v>5</v>
      </c>
      <c r="O149" s="93"/>
      <c r="P149" s="97"/>
      <c r="Q149" s="97"/>
      <c r="R149" s="97"/>
      <c r="S149" s="97"/>
      <c r="T149" s="97"/>
      <c r="U149" s="97"/>
      <c r="V149" s="97"/>
      <c r="W149" s="97"/>
      <c r="X149" s="97"/>
      <c r="Y149" s="97"/>
      <c r="Z149" s="97"/>
      <c r="AA149" s="97"/>
      <c r="AB149" s="97"/>
      <c r="AC149" s="97"/>
      <c r="AD149" s="97"/>
      <c r="AE149" s="97"/>
      <c r="AF149" s="97"/>
      <c r="AG149" s="50"/>
      <c r="AH149" s="50"/>
    </row>
    <row r="150" spans="1:34" ht="31.5" customHeight="1" thickBot="1">
      <c r="A150" s="69"/>
      <c r="B150" s="69"/>
      <c r="C150" s="69"/>
      <c r="D150" s="69"/>
      <c r="E150" s="70"/>
      <c r="F150" s="82"/>
      <c r="G150" s="82"/>
      <c r="H150" s="82"/>
      <c r="I150" s="82"/>
      <c r="J150" s="82"/>
      <c r="K150" s="82"/>
      <c r="L150" s="93"/>
      <c r="M150" s="93"/>
      <c r="N150" s="93"/>
      <c r="O150" s="93"/>
      <c r="P150" s="97"/>
      <c r="Q150" s="97"/>
      <c r="R150" s="97"/>
      <c r="S150" s="97"/>
      <c r="T150" s="97"/>
      <c r="U150" s="97"/>
      <c r="V150" s="97"/>
      <c r="W150" s="97"/>
      <c r="X150" s="97"/>
      <c r="Y150" s="97"/>
      <c r="Z150" s="97"/>
      <c r="AA150" s="97"/>
      <c r="AB150" s="97"/>
      <c r="AC150" s="97"/>
      <c r="AD150" s="97"/>
      <c r="AE150" s="97"/>
      <c r="AF150" s="97"/>
      <c r="AG150" s="50"/>
      <c r="AH150" s="50"/>
    </row>
    <row r="151" spans="1:34" ht="13.5" customHeight="1" thickBot="1">
      <c r="A151" s="69"/>
      <c r="B151" s="69"/>
      <c r="C151" s="69"/>
      <c r="D151" s="69"/>
      <c r="E151" s="70"/>
      <c r="F151" s="82" t="s">
        <v>217</v>
      </c>
      <c r="G151" s="82"/>
      <c r="H151" s="82"/>
      <c r="I151" s="82"/>
      <c r="J151" s="82"/>
      <c r="K151" s="82"/>
      <c r="L151" s="93">
        <v>5</v>
      </c>
      <c r="M151" s="93"/>
      <c r="N151" s="93">
        <v>5</v>
      </c>
      <c r="O151" s="93"/>
      <c r="P151" s="97"/>
      <c r="Q151" s="97"/>
      <c r="R151" s="97"/>
      <c r="S151" s="97"/>
      <c r="T151" s="97"/>
      <c r="U151" s="97"/>
      <c r="V151" s="97"/>
      <c r="W151" s="97"/>
      <c r="X151" s="97"/>
      <c r="Y151" s="97"/>
      <c r="Z151" s="97"/>
      <c r="AA151" s="97"/>
      <c r="AB151" s="97"/>
      <c r="AC151" s="97"/>
      <c r="AD151" s="97"/>
      <c r="AE151" s="97"/>
      <c r="AF151" s="97"/>
      <c r="AG151" s="50"/>
      <c r="AH151" s="50"/>
    </row>
    <row r="152" spans="1:34" ht="18" customHeight="1" thickBot="1">
      <c r="A152" s="69"/>
      <c r="B152" s="69"/>
      <c r="C152" s="69"/>
      <c r="D152" s="69"/>
      <c r="E152" s="70"/>
      <c r="F152" s="82"/>
      <c r="G152" s="82"/>
      <c r="H152" s="82"/>
      <c r="I152" s="82"/>
      <c r="J152" s="82"/>
      <c r="K152" s="82"/>
      <c r="L152" s="93"/>
      <c r="M152" s="93"/>
      <c r="N152" s="93"/>
      <c r="O152" s="93"/>
      <c r="P152" s="97"/>
      <c r="Q152" s="97"/>
      <c r="R152" s="97"/>
      <c r="S152" s="97"/>
      <c r="T152" s="97"/>
      <c r="U152" s="97"/>
      <c r="V152" s="97"/>
      <c r="W152" s="97"/>
      <c r="X152" s="97"/>
      <c r="Y152" s="97"/>
      <c r="Z152" s="97"/>
      <c r="AA152" s="97"/>
      <c r="AB152" s="97"/>
      <c r="AC152" s="97"/>
      <c r="AD152" s="97"/>
      <c r="AE152" s="97"/>
      <c r="AF152" s="97"/>
      <c r="AG152" s="50"/>
      <c r="AH152" s="50"/>
    </row>
    <row r="153" spans="1:34" ht="13.5" customHeight="1" thickBot="1">
      <c r="A153" s="69"/>
      <c r="B153" s="69"/>
      <c r="C153" s="69"/>
      <c r="D153" s="69"/>
      <c r="E153" s="70"/>
      <c r="F153" s="82" t="s">
        <v>218</v>
      </c>
      <c r="G153" s="82"/>
      <c r="H153" s="82"/>
      <c r="I153" s="82"/>
      <c r="J153" s="82"/>
      <c r="K153" s="82"/>
      <c r="L153" s="93">
        <v>5</v>
      </c>
      <c r="M153" s="93"/>
      <c r="N153" s="93">
        <v>5</v>
      </c>
      <c r="O153" s="93"/>
      <c r="P153" s="97"/>
      <c r="Q153" s="97"/>
      <c r="R153" s="97"/>
      <c r="S153" s="97"/>
      <c r="T153" s="97"/>
      <c r="U153" s="97"/>
      <c r="V153" s="97"/>
      <c r="W153" s="97"/>
      <c r="X153" s="97"/>
      <c r="Y153" s="97"/>
      <c r="Z153" s="97"/>
      <c r="AA153" s="97"/>
      <c r="AB153" s="97"/>
      <c r="AC153" s="97"/>
      <c r="AD153" s="97"/>
      <c r="AE153" s="97"/>
      <c r="AF153" s="97"/>
      <c r="AG153" s="50"/>
      <c r="AH153" s="41"/>
    </row>
    <row r="154" spans="1:34" ht="13.5" customHeight="1" thickBot="1">
      <c r="A154" s="69"/>
      <c r="B154" s="69"/>
      <c r="C154" s="69"/>
      <c r="D154" s="69"/>
      <c r="E154" s="70"/>
      <c r="F154" s="82"/>
      <c r="G154" s="82"/>
      <c r="H154" s="82"/>
      <c r="I154" s="82"/>
      <c r="J154" s="82"/>
      <c r="K154" s="82"/>
      <c r="L154" s="93"/>
      <c r="M154" s="93"/>
      <c r="N154" s="93"/>
      <c r="O154" s="93"/>
      <c r="P154" s="97"/>
      <c r="Q154" s="97"/>
      <c r="R154" s="97"/>
      <c r="S154" s="97"/>
      <c r="T154" s="97"/>
      <c r="U154" s="97"/>
      <c r="V154" s="97"/>
      <c r="W154" s="97"/>
      <c r="X154" s="97"/>
      <c r="Y154" s="97"/>
      <c r="Z154" s="97"/>
      <c r="AA154" s="97"/>
      <c r="AB154" s="97"/>
      <c r="AC154" s="97"/>
      <c r="AD154" s="97"/>
      <c r="AE154" s="97"/>
      <c r="AF154" s="97"/>
      <c r="AG154" s="50"/>
      <c r="AH154" s="41"/>
    </row>
    <row r="155" spans="1:34" ht="13.5" customHeight="1" thickBot="1">
      <c r="A155" s="69"/>
      <c r="B155" s="69"/>
      <c r="C155" s="69"/>
      <c r="D155" s="69"/>
      <c r="E155" s="70"/>
      <c r="F155" s="82" t="s">
        <v>219</v>
      </c>
      <c r="G155" s="82"/>
      <c r="H155" s="82"/>
      <c r="I155" s="82"/>
      <c r="J155" s="82"/>
      <c r="K155" s="82"/>
      <c r="L155" s="93">
        <v>5</v>
      </c>
      <c r="M155" s="93"/>
      <c r="N155" s="93">
        <v>5</v>
      </c>
      <c r="O155" s="93"/>
      <c r="P155" s="97"/>
      <c r="Q155" s="97"/>
      <c r="R155" s="97"/>
      <c r="S155" s="97"/>
      <c r="T155" s="97"/>
      <c r="U155" s="97"/>
      <c r="V155" s="97"/>
      <c r="W155" s="97"/>
      <c r="X155" s="97"/>
      <c r="Y155" s="97"/>
      <c r="Z155" s="97"/>
      <c r="AA155" s="97"/>
      <c r="AB155" s="97"/>
      <c r="AC155" s="97"/>
      <c r="AD155" s="97"/>
      <c r="AE155" s="97"/>
      <c r="AF155" s="97"/>
      <c r="AG155" s="50"/>
      <c r="AH155" s="50"/>
    </row>
    <row r="156" spans="1:34" ht="18.600000000000001" customHeight="1" thickBot="1">
      <c r="A156" s="69"/>
      <c r="B156" s="69"/>
      <c r="C156" s="69"/>
      <c r="D156" s="69"/>
      <c r="E156" s="70"/>
      <c r="F156" s="82"/>
      <c r="G156" s="82"/>
      <c r="H156" s="82"/>
      <c r="I156" s="82"/>
      <c r="J156" s="82"/>
      <c r="K156" s="82"/>
      <c r="L156" s="93"/>
      <c r="M156" s="93"/>
      <c r="N156" s="93"/>
      <c r="O156" s="93"/>
      <c r="P156" s="97"/>
      <c r="Q156" s="97"/>
      <c r="R156" s="97"/>
      <c r="S156" s="97"/>
      <c r="T156" s="97"/>
      <c r="U156" s="97"/>
      <c r="V156" s="97"/>
      <c r="W156" s="97"/>
      <c r="X156" s="97"/>
      <c r="Y156" s="97"/>
      <c r="Z156" s="97"/>
      <c r="AA156" s="97"/>
      <c r="AB156" s="97"/>
      <c r="AC156" s="97"/>
      <c r="AD156" s="97"/>
      <c r="AE156" s="97"/>
      <c r="AF156" s="97"/>
      <c r="AG156" s="50"/>
      <c r="AH156" s="50"/>
    </row>
    <row r="157" spans="1:34" ht="13.5" customHeight="1" thickBot="1">
      <c r="A157" s="69"/>
      <c r="B157" s="69"/>
      <c r="C157" s="69"/>
      <c r="D157" s="69"/>
      <c r="E157" s="70"/>
      <c r="F157" s="82" t="s">
        <v>220</v>
      </c>
      <c r="G157" s="82"/>
      <c r="H157" s="82"/>
      <c r="I157" s="82"/>
      <c r="J157" s="82"/>
      <c r="K157" s="82"/>
      <c r="L157" s="93">
        <v>5</v>
      </c>
      <c r="M157" s="93"/>
      <c r="N157" s="93">
        <v>5</v>
      </c>
      <c r="O157" s="93"/>
      <c r="P157" s="97"/>
      <c r="Q157" s="97"/>
      <c r="R157" s="97"/>
      <c r="S157" s="97"/>
      <c r="T157" s="97"/>
      <c r="U157" s="97"/>
      <c r="V157" s="97"/>
      <c r="W157" s="97"/>
      <c r="X157" s="97"/>
      <c r="Y157" s="97"/>
      <c r="Z157" s="97"/>
      <c r="AA157" s="97"/>
      <c r="AB157" s="97"/>
      <c r="AC157" s="97"/>
      <c r="AD157" s="97"/>
      <c r="AE157" s="97"/>
      <c r="AF157" s="97"/>
      <c r="AG157" s="50"/>
      <c r="AH157" s="50"/>
    </row>
    <row r="158" spans="1:34" ht="18.600000000000001" customHeight="1" thickBot="1">
      <c r="A158" s="69"/>
      <c r="B158" s="69"/>
      <c r="C158" s="69"/>
      <c r="D158" s="69"/>
      <c r="E158" s="70"/>
      <c r="F158" s="82"/>
      <c r="G158" s="82"/>
      <c r="H158" s="82"/>
      <c r="I158" s="82"/>
      <c r="J158" s="82"/>
      <c r="K158" s="82"/>
      <c r="L158" s="93"/>
      <c r="M158" s="93"/>
      <c r="N158" s="93"/>
      <c r="O158" s="93"/>
      <c r="P158" s="97"/>
      <c r="Q158" s="97"/>
      <c r="R158" s="97"/>
      <c r="S158" s="97"/>
      <c r="T158" s="97"/>
      <c r="U158" s="97"/>
      <c r="V158" s="97"/>
      <c r="W158" s="97"/>
      <c r="X158" s="97"/>
      <c r="Y158" s="97"/>
      <c r="Z158" s="97"/>
      <c r="AA158" s="97"/>
      <c r="AB158" s="97"/>
      <c r="AC158" s="97"/>
      <c r="AD158" s="97"/>
      <c r="AE158" s="97"/>
      <c r="AF158" s="97"/>
      <c r="AG158" s="50"/>
      <c r="AH158" s="50"/>
    </row>
    <row r="159" spans="1:34" ht="13.5" customHeight="1" thickBot="1">
      <c r="A159" s="69"/>
      <c r="B159" s="69"/>
      <c r="C159" s="69"/>
      <c r="D159" s="69"/>
      <c r="E159" s="70"/>
      <c r="F159" s="82" t="s">
        <v>221</v>
      </c>
      <c r="G159" s="82"/>
      <c r="H159" s="82"/>
      <c r="I159" s="82"/>
      <c r="J159" s="82"/>
      <c r="K159" s="82"/>
      <c r="L159" s="93">
        <v>5</v>
      </c>
      <c r="M159" s="93"/>
      <c r="N159" s="93">
        <v>5</v>
      </c>
      <c r="O159" s="93"/>
      <c r="P159" s="97"/>
      <c r="Q159" s="97"/>
      <c r="R159" s="97"/>
      <c r="S159" s="97"/>
      <c r="T159" s="97"/>
      <c r="U159" s="97"/>
      <c r="V159" s="97"/>
      <c r="W159" s="97"/>
      <c r="X159" s="97"/>
      <c r="Y159" s="97"/>
      <c r="Z159" s="97"/>
      <c r="AA159" s="97"/>
      <c r="AB159" s="97"/>
      <c r="AC159" s="97"/>
      <c r="AD159" s="97"/>
      <c r="AE159" s="97"/>
      <c r="AF159" s="97"/>
      <c r="AG159" s="50"/>
      <c r="AH159" s="50"/>
    </row>
    <row r="160" spans="1:34" ht="13.5" customHeight="1" thickBot="1">
      <c r="A160" s="69"/>
      <c r="B160" s="69"/>
      <c r="C160" s="69"/>
      <c r="D160" s="69"/>
      <c r="E160" s="70"/>
      <c r="F160" s="82"/>
      <c r="G160" s="82"/>
      <c r="H160" s="82"/>
      <c r="I160" s="82"/>
      <c r="J160" s="82"/>
      <c r="K160" s="82"/>
      <c r="L160" s="93"/>
      <c r="M160" s="93"/>
      <c r="N160" s="93"/>
      <c r="O160" s="93"/>
      <c r="P160" s="97"/>
      <c r="Q160" s="97"/>
      <c r="R160" s="97"/>
      <c r="S160" s="97"/>
      <c r="T160" s="97"/>
      <c r="U160" s="97"/>
      <c r="V160" s="97"/>
      <c r="W160" s="97"/>
      <c r="X160" s="97"/>
      <c r="Y160" s="97"/>
      <c r="Z160" s="97"/>
      <c r="AA160" s="97"/>
      <c r="AB160" s="97"/>
      <c r="AC160" s="97"/>
      <c r="AD160" s="97"/>
      <c r="AE160" s="97"/>
      <c r="AF160" s="97"/>
      <c r="AG160" s="50"/>
      <c r="AH160" s="50"/>
    </row>
    <row r="161" spans="1:34" ht="13.5" customHeight="1" thickBot="1">
      <c r="A161" s="69"/>
      <c r="B161" s="69"/>
      <c r="C161" s="69"/>
      <c r="D161" s="69"/>
      <c r="E161" s="70"/>
      <c r="F161" s="82" t="s">
        <v>222</v>
      </c>
      <c r="G161" s="82"/>
      <c r="H161" s="82"/>
      <c r="I161" s="82"/>
      <c r="J161" s="82"/>
      <c r="K161" s="82"/>
      <c r="L161" s="93">
        <v>5</v>
      </c>
      <c r="M161" s="93"/>
      <c r="N161" s="93">
        <v>5</v>
      </c>
      <c r="O161" s="93"/>
      <c r="P161" s="97"/>
      <c r="Q161" s="97"/>
      <c r="R161" s="97"/>
      <c r="S161" s="97"/>
      <c r="T161" s="97"/>
      <c r="U161" s="97"/>
      <c r="V161" s="97"/>
      <c r="W161" s="97"/>
      <c r="X161" s="97"/>
      <c r="Y161" s="97"/>
      <c r="Z161" s="97"/>
      <c r="AA161" s="97"/>
      <c r="AB161" s="97"/>
      <c r="AC161" s="97"/>
      <c r="AD161" s="97"/>
      <c r="AE161" s="97"/>
      <c r="AF161" s="97"/>
      <c r="AG161" s="50"/>
      <c r="AH161" s="50"/>
    </row>
    <row r="162" spans="1:34" ht="13.5" customHeight="1" thickBot="1">
      <c r="A162" s="69"/>
      <c r="B162" s="69"/>
      <c r="C162" s="69"/>
      <c r="D162" s="69"/>
      <c r="E162" s="70"/>
      <c r="F162" s="82"/>
      <c r="G162" s="82"/>
      <c r="H162" s="82"/>
      <c r="I162" s="82"/>
      <c r="J162" s="82"/>
      <c r="K162" s="82"/>
      <c r="L162" s="93"/>
      <c r="M162" s="93"/>
      <c r="N162" s="93"/>
      <c r="O162" s="93"/>
      <c r="P162" s="97"/>
      <c r="Q162" s="97"/>
      <c r="R162" s="97"/>
      <c r="S162" s="97"/>
      <c r="T162" s="97"/>
      <c r="U162" s="97"/>
      <c r="V162" s="97"/>
      <c r="W162" s="97"/>
      <c r="X162" s="97"/>
      <c r="Y162" s="97"/>
      <c r="Z162" s="97"/>
      <c r="AA162" s="97"/>
      <c r="AB162" s="97"/>
      <c r="AC162" s="97"/>
      <c r="AD162" s="97"/>
      <c r="AE162" s="97"/>
      <c r="AF162" s="97"/>
      <c r="AG162" s="50"/>
      <c r="AH162" s="50"/>
    </row>
    <row r="163" spans="1:34" ht="13.5" customHeight="1" thickBot="1">
      <c r="A163" s="69"/>
      <c r="B163" s="69"/>
      <c r="C163" s="69"/>
      <c r="D163" s="69"/>
      <c r="E163" s="70"/>
      <c r="F163" s="82" t="s">
        <v>223</v>
      </c>
      <c r="G163" s="82"/>
      <c r="H163" s="82"/>
      <c r="I163" s="82"/>
      <c r="J163" s="82"/>
      <c r="K163" s="82"/>
      <c r="L163" s="93">
        <v>5</v>
      </c>
      <c r="M163" s="93"/>
      <c r="N163" s="93">
        <v>5</v>
      </c>
      <c r="O163" s="93"/>
      <c r="P163" s="97"/>
      <c r="Q163" s="97"/>
      <c r="R163" s="97"/>
      <c r="S163" s="97"/>
      <c r="T163" s="97"/>
      <c r="U163" s="97"/>
      <c r="V163" s="97"/>
      <c r="W163" s="97"/>
      <c r="X163" s="97"/>
      <c r="Y163" s="97"/>
      <c r="Z163" s="97"/>
      <c r="AA163" s="97"/>
      <c r="AB163" s="97"/>
      <c r="AC163" s="97"/>
      <c r="AD163" s="97"/>
      <c r="AE163" s="97"/>
      <c r="AF163" s="97"/>
      <c r="AG163" s="50"/>
      <c r="AH163" s="50"/>
    </row>
    <row r="164" spans="1:34" ht="13.5" customHeight="1" thickBot="1">
      <c r="A164" s="69"/>
      <c r="B164" s="69"/>
      <c r="C164" s="69"/>
      <c r="D164" s="69"/>
      <c r="E164" s="70"/>
      <c r="F164" s="82"/>
      <c r="G164" s="82"/>
      <c r="H164" s="82"/>
      <c r="I164" s="82"/>
      <c r="J164" s="82"/>
      <c r="K164" s="82"/>
      <c r="L164" s="93"/>
      <c r="M164" s="93"/>
      <c r="N164" s="93"/>
      <c r="O164" s="93"/>
      <c r="P164" s="97"/>
      <c r="Q164" s="97"/>
      <c r="R164" s="97"/>
      <c r="S164" s="97"/>
      <c r="T164" s="97"/>
      <c r="U164" s="97"/>
      <c r="V164" s="97"/>
      <c r="W164" s="97"/>
      <c r="X164" s="97"/>
      <c r="Y164" s="97"/>
      <c r="Z164" s="97"/>
      <c r="AA164" s="97"/>
      <c r="AB164" s="97"/>
      <c r="AC164" s="97"/>
      <c r="AD164" s="97"/>
      <c r="AE164" s="97"/>
      <c r="AF164" s="97"/>
      <c r="AG164" s="50"/>
      <c r="AH164" s="50"/>
    </row>
    <row r="165" spans="1:34" ht="13.5" customHeight="1" thickBot="1">
      <c r="A165" s="69"/>
      <c r="B165" s="69"/>
      <c r="C165" s="69"/>
      <c r="D165" s="69"/>
      <c r="E165" s="70"/>
      <c r="F165" s="82" t="s">
        <v>224</v>
      </c>
      <c r="G165" s="82"/>
      <c r="H165" s="82"/>
      <c r="I165" s="82"/>
      <c r="J165" s="82"/>
      <c r="K165" s="82"/>
      <c r="L165" s="93">
        <v>5</v>
      </c>
      <c r="M165" s="93"/>
      <c r="N165" s="93">
        <v>5</v>
      </c>
      <c r="O165" s="93"/>
      <c r="P165" s="97"/>
      <c r="Q165" s="97"/>
      <c r="R165" s="97"/>
      <c r="S165" s="97"/>
      <c r="T165" s="97"/>
      <c r="U165" s="97"/>
      <c r="V165" s="97"/>
      <c r="W165" s="97"/>
      <c r="X165" s="97"/>
      <c r="Y165" s="97"/>
      <c r="Z165" s="97"/>
      <c r="AA165" s="97"/>
      <c r="AB165" s="97"/>
      <c r="AC165" s="97"/>
      <c r="AD165" s="97"/>
      <c r="AE165" s="97"/>
      <c r="AF165" s="97"/>
      <c r="AG165" s="50"/>
      <c r="AH165" s="50"/>
    </row>
    <row r="166" spans="1:34" ht="13.5" customHeight="1" thickBot="1">
      <c r="A166" s="69"/>
      <c r="B166" s="69"/>
      <c r="C166" s="69"/>
      <c r="D166" s="69"/>
      <c r="E166" s="70"/>
      <c r="F166" s="82"/>
      <c r="G166" s="82"/>
      <c r="H166" s="82"/>
      <c r="I166" s="82"/>
      <c r="J166" s="82"/>
      <c r="K166" s="82"/>
      <c r="L166" s="93"/>
      <c r="M166" s="93"/>
      <c r="N166" s="93"/>
      <c r="O166" s="93"/>
      <c r="P166" s="97"/>
      <c r="Q166" s="97"/>
      <c r="R166" s="97"/>
      <c r="S166" s="97"/>
      <c r="T166" s="97"/>
      <c r="U166" s="97"/>
      <c r="V166" s="97"/>
      <c r="W166" s="97"/>
      <c r="X166" s="97"/>
      <c r="Y166" s="97"/>
      <c r="Z166" s="97"/>
      <c r="AA166" s="97"/>
      <c r="AB166" s="97"/>
      <c r="AC166" s="97"/>
      <c r="AD166" s="97"/>
      <c r="AE166" s="97"/>
      <c r="AF166" s="97"/>
      <c r="AG166" s="50"/>
      <c r="AH166" s="50"/>
    </row>
    <row r="167" spans="1:34" ht="13.5" customHeight="1" thickBot="1">
      <c r="A167" s="69"/>
      <c r="B167" s="69"/>
      <c r="C167" s="69"/>
      <c r="D167" s="69"/>
      <c r="E167" s="70"/>
      <c r="F167" s="82" t="s">
        <v>225</v>
      </c>
      <c r="G167" s="82"/>
      <c r="H167" s="82"/>
      <c r="I167" s="82"/>
      <c r="J167" s="82"/>
      <c r="K167" s="82"/>
      <c r="L167" s="93">
        <v>5</v>
      </c>
      <c r="M167" s="93"/>
      <c r="N167" s="93">
        <v>5</v>
      </c>
      <c r="O167" s="93"/>
      <c r="P167" s="97"/>
      <c r="Q167" s="97"/>
      <c r="R167" s="97"/>
      <c r="S167" s="97"/>
      <c r="T167" s="97"/>
      <c r="U167" s="97"/>
      <c r="V167" s="97"/>
      <c r="W167" s="97"/>
      <c r="X167" s="97"/>
      <c r="Y167" s="97"/>
      <c r="Z167" s="97"/>
      <c r="AA167" s="97"/>
      <c r="AB167" s="97"/>
      <c r="AC167" s="97"/>
      <c r="AD167" s="97"/>
      <c r="AE167" s="97"/>
      <c r="AF167" s="97"/>
      <c r="AG167" s="50"/>
      <c r="AH167" s="50"/>
    </row>
    <row r="168" spans="1:34" ht="13.5" customHeight="1" thickBot="1">
      <c r="A168" s="69"/>
      <c r="B168" s="69"/>
      <c r="C168" s="69"/>
      <c r="D168" s="69"/>
      <c r="E168" s="70"/>
      <c r="F168" s="82"/>
      <c r="G168" s="82"/>
      <c r="H168" s="82"/>
      <c r="I168" s="82"/>
      <c r="J168" s="82"/>
      <c r="K168" s="82"/>
      <c r="L168" s="93"/>
      <c r="M168" s="93"/>
      <c r="N168" s="93"/>
      <c r="O168" s="93"/>
      <c r="P168" s="97"/>
      <c r="Q168" s="97"/>
      <c r="R168" s="97"/>
      <c r="S168" s="97"/>
      <c r="T168" s="97"/>
      <c r="U168" s="97"/>
      <c r="V168" s="97"/>
      <c r="W168" s="97"/>
      <c r="X168" s="97"/>
      <c r="Y168" s="97"/>
      <c r="Z168" s="97"/>
      <c r="AA168" s="97"/>
      <c r="AB168" s="97"/>
      <c r="AC168" s="97"/>
      <c r="AD168" s="97"/>
      <c r="AE168" s="97"/>
      <c r="AF168" s="97"/>
      <c r="AG168" s="50"/>
      <c r="AH168" s="50"/>
    </row>
    <row r="169" spans="1:34" ht="13.5" customHeight="1" thickBot="1">
      <c r="A169" s="69"/>
      <c r="B169" s="69"/>
      <c r="C169" s="69"/>
      <c r="D169" s="69"/>
      <c r="E169" s="70"/>
      <c r="F169" s="82" t="s">
        <v>226</v>
      </c>
      <c r="G169" s="82"/>
      <c r="H169" s="82"/>
      <c r="I169" s="82"/>
      <c r="J169" s="82"/>
      <c r="K169" s="82"/>
      <c r="L169" s="93">
        <v>5</v>
      </c>
      <c r="M169" s="93"/>
      <c r="N169" s="93">
        <v>5</v>
      </c>
      <c r="O169" s="93"/>
      <c r="P169" s="97"/>
      <c r="Q169" s="97"/>
      <c r="R169" s="97"/>
      <c r="S169" s="97"/>
      <c r="T169" s="97"/>
      <c r="U169" s="97"/>
      <c r="V169" s="97"/>
      <c r="W169" s="97"/>
      <c r="X169" s="97"/>
      <c r="Y169" s="97"/>
      <c r="Z169" s="97"/>
      <c r="AA169" s="97"/>
      <c r="AB169" s="97"/>
      <c r="AC169" s="97"/>
      <c r="AD169" s="97"/>
      <c r="AE169" s="97"/>
      <c r="AF169" s="97"/>
      <c r="AG169" s="50"/>
      <c r="AH169" s="50"/>
    </row>
    <row r="170" spans="1:34" ht="13.5" customHeight="1" thickBot="1">
      <c r="A170" s="69"/>
      <c r="B170" s="69"/>
      <c r="C170" s="69"/>
      <c r="D170" s="69"/>
      <c r="E170" s="70"/>
      <c r="F170" s="82"/>
      <c r="G170" s="82"/>
      <c r="H170" s="82"/>
      <c r="I170" s="82"/>
      <c r="J170" s="82"/>
      <c r="K170" s="82"/>
      <c r="L170" s="93"/>
      <c r="M170" s="93"/>
      <c r="N170" s="93"/>
      <c r="O170" s="93"/>
      <c r="P170" s="97"/>
      <c r="Q170" s="97"/>
      <c r="R170" s="97"/>
      <c r="S170" s="97"/>
      <c r="T170" s="97"/>
      <c r="U170" s="97"/>
      <c r="V170" s="97"/>
      <c r="W170" s="97"/>
      <c r="X170" s="97"/>
      <c r="Y170" s="97"/>
      <c r="Z170" s="97"/>
      <c r="AA170" s="97"/>
      <c r="AB170" s="97"/>
      <c r="AC170" s="97"/>
      <c r="AD170" s="97"/>
      <c r="AE170" s="97"/>
      <c r="AF170" s="97"/>
      <c r="AG170" s="50"/>
      <c r="AH170" s="50"/>
    </row>
    <row r="171" spans="1:34" ht="13.5" customHeight="1" thickBot="1">
      <c r="A171" s="69"/>
      <c r="B171" s="69"/>
      <c r="C171" s="69"/>
      <c r="D171" s="69"/>
      <c r="E171" s="70"/>
      <c r="F171" s="82" t="s">
        <v>227</v>
      </c>
      <c r="G171" s="82"/>
      <c r="H171" s="82"/>
      <c r="I171" s="82"/>
      <c r="J171" s="82"/>
      <c r="K171" s="82"/>
      <c r="L171" s="93">
        <v>5</v>
      </c>
      <c r="M171" s="93"/>
      <c r="N171" s="93">
        <v>5</v>
      </c>
      <c r="O171" s="93"/>
      <c r="P171" s="97"/>
      <c r="Q171" s="97"/>
      <c r="R171" s="97"/>
      <c r="S171" s="97"/>
      <c r="T171" s="97"/>
      <c r="U171" s="97"/>
      <c r="V171" s="97"/>
      <c r="W171" s="97"/>
      <c r="X171" s="97"/>
      <c r="Y171" s="97"/>
      <c r="Z171" s="97"/>
      <c r="AA171" s="97"/>
      <c r="AB171" s="97"/>
      <c r="AC171" s="97"/>
      <c r="AD171" s="97"/>
      <c r="AE171" s="97"/>
      <c r="AF171" s="97"/>
      <c r="AG171" s="50"/>
      <c r="AH171" s="50"/>
    </row>
    <row r="172" spans="1:34" ht="21" customHeight="1" thickBot="1">
      <c r="A172" s="69"/>
      <c r="B172" s="69"/>
      <c r="C172" s="69"/>
      <c r="D172" s="69"/>
      <c r="E172" s="70"/>
      <c r="F172" s="82"/>
      <c r="G172" s="82"/>
      <c r="H172" s="82"/>
      <c r="I172" s="82"/>
      <c r="J172" s="82"/>
      <c r="K172" s="82"/>
      <c r="L172" s="93"/>
      <c r="M172" s="93"/>
      <c r="N172" s="93"/>
      <c r="O172" s="93"/>
      <c r="P172" s="97"/>
      <c r="Q172" s="97"/>
      <c r="R172" s="97"/>
      <c r="S172" s="97"/>
      <c r="T172" s="97"/>
      <c r="U172" s="97"/>
      <c r="V172" s="97"/>
      <c r="W172" s="97"/>
      <c r="X172" s="97"/>
      <c r="Y172" s="97"/>
      <c r="Z172" s="97"/>
      <c r="AA172" s="97"/>
      <c r="AB172" s="97"/>
      <c r="AC172" s="97"/>
      <c r="AD172" s="97"/>
      <c r="AE172" s="97"/>
      <c r="AF172" s="97"/>
      <c r="AG172" s="50"/>
      <c r="AH172" s="50"/>
    </row>
    <row r="173" spans="1:34" ht="13.5" customHeight="1" thickBot="1">
      <c r="A173" s="69"/>
      <c r="B173" s="69"/>
      <c r="C173" s="69"/>
      <c r="D173" s="69"/>
      <c r="E173" s="70"/>
      <c r="F173" s="82" t="s">
        <v>228</v>
      </c>
      <c r="G173" s="82"/>
      <c r="H173" s="82"/>
      <c r="I173" s="82"/>
      <c r="J173" s="82"/>
      <c r="K173" s="82"/>
      <c r="L173" s="93">
        <v>5</v>
      </c>
      <c r="M173" s="93"/>
      <c r="N173" s="93">
        <v>5</v>
      </c>
      <c r="O173" s="93"/>
      <c r="P173" s="97"/>
      <c r="Q173" s="97"/>
      <c r="R173" s="97"/>
      <c r="S173" s="97"/>
      <c r="T173" s="97"/>
      <c r="U173" s="97"/>
      <c r="V173" s="97"/>
      <c r="W173" s="97"/>
      <c r="X173" s="97"/>
      <c r="Y173" s="97"/>
      <c r="Z173" s="97"/>
      <c r="AA173" s="97"/>
      <c r="AB173" s="97"/>
      <c r="AC173" s="97"/>
      <c r="AD173" s="97"/>
      <c r="AE173" s="97"/>
      <c r="AF173" s="97"/>
      <c r="AG173" s="50"/>
      <c r="AH173" s="50"/>
    </row>
    <row r="174" spans="1:34" ht="13.5" customHeight="1" thickBot="1">
      <c r="A174" s="69"/>
      <c r="B174" s="69"/>
      <c r="C174" s="69"/>
      <c r="D174" s="69"/>
      <c r="E174" s="70"/>
      <c r="F174" s="82"/>
      <c r="G174" s="82"/>
      <c r="H174" s="82"/>
      <c r="I174" s="82"/>
      <c r="J174" s="82"/>
      <c r="K174" s="82"/>
      <c r="L174" s="93"/>
      <c r="M174" s="93"/>
      <c r="N174" s="93"/>
      <c r="O174" s="93"/>
      <c r="P174" s="97"/>
      <c r="Q174" s="97"/>
      <c r="R174" s="97"/>
      <c r="S174" s="97"/>
      <c r="T174" s="97"/>
      <c r="U174" s="97"/>
      <c r="V174" s="97"/>
      <c r="W174" s="97"/>
      <c r="X174" s="97"/>
      <c r="Y174" s="97"/>
      <c r="Z174" s="97"/>
      <c r="AA174" s="97"/>
      <c r="AB174" s="97"/>
      <c r="AC174" s="97"/>
      <c r="AD174" s="97"/>
      <c r="AE174" s="97"/>
      <c r="AF174" s="97"/>
      <c r="AG174" s="50"/>
      <c r="AH174" s="50"/>
    </row>
    <row r="175" spans="1:34" ht="13.5" customHeight="1">
      <c r="A175" s="69"/>
      <c r="B175" s="69"/>
      <c r="C175" s="69"/>
      <c r="D175" s="69"/>
      <c r="E175" s="70"/>
      <c r="F175" s="83" t="s">
        <v>161</v>
      </c>
      <c r="G175" s="84"/>
      <c r="H175" s="84"/>
      <c r="I175" s="84"/>
      <c r="J175" s="84"/>
      <c r="K175" s="85"/>
      <c r="L175" s="89">
        <f>SUM(L143:M174)</f>
        <v>80</v>
      </c>
      <c r="M175" s="90"/>
      <c r="N175" s="89">
        <f>SUM(N143:O174)</f>
        <v>80</v>
      </c>
      <c r="O175" s="90"/>
      <c r="P175" s="89"/>
      <c r="Q175" s="94"/>
      <c r="R175" s="94"/>
      <c r="S175" s="94"/>
      <c r="T175" s="94"/>
      <c r="U175" s="94"/>
      <c r="V175" s="94"/>
      <c r="W175" s="94"/>
      <c r="X175" s="94"/>
      <c r="Y175" s="94"/>
      <c r="Z175" s="94"/>
      <c r="AA175" s="94"/>
      <c r="AB175" s="94"/>
      <c r="AC175" s="94"/>
      <c r="AD175" s="94"/>
      <c r="AE175" s="94"/>
      <c r="AF175" s="90"/>
      <c r="AG175" s="50"/>
      <c r="AH175" s="50"/>
    </row>
    <row r="176" spans="1:34" ht="13.5" customHeight="1" thickBot="1">
      <c r="A176" s="71"/>
      <c r="B176" s="71"/>
      <c r="C176" s="71"/>
      <c r="D176" s="71"/>
      <c r="E176" s="72"/>
      <c r="F176" s="86"/>
      <c r="G176" s="87"/>
      <c r="H176" s="87"/>
      <c r="I176" s="87"/>
      <c r="J176" s="87"/>
      <c r="K176" s="88"/>
      <c r="L176" s="91"/>
      <c r="M176" s="92"/>
      <c r="N176" s="91"/>
      <c r="O176" s="92"/>
      <c r="P176" s="91"/>
      <c r="Q176" s="95"/>
      <c r="R176" s="95"/>
      <c r="S176" s="95"/>
      <c r="T176" s="95"/>
      <c r="U176" s="95"/>
      <c r="V176" s="95"/>
      <c r="W176" s="95"/>
      <c r="X176" s="95"/>
      <c r="Y176" s="95"/>
      <c r="Z176" s="95"/>
      <c r="AA176" s="95"/>
      <c r="AB176" s="95"/>
      <c r="AC176" s="95"/>
      <c r="AD176" s="95"/>
      <c r="AE176" s="95"/>
      <c r="AF176" s="92"/>
      <c r="AG176" s="50"/>
      <c r="AH176" s="50"/>
    </row>
    <row r="177" spans="1:34" ht="13.5" customHeight="1" thickBot="1">
      <c r="A177" s="73" t="s">
        <v>229</v>
      </c>
      <c r="B177" s="73"/>
      <c r="C177" s="73"/>
      <c r="D177" s="73"/>
      <c r="E177" s="74"/>
      <c r="F177" s="82" t="s">
        <v>230</v>
      </c>
      <c r="G177" s="82"/>
      <c r="H177" s="82"/>
      <c r="I177" s="82"/>
      <c r="J177" s="82"/>
      <c r="K177" s="82"/>
      <c r="L177" s="93">
        <v>5</v>
      </c>
      <c r="M177" s="93"/>
      <c r="N177" s="93">
        <v>5</v>
      </c>
      <c r="O177" s="93"/>
      <c r="P177" s="97"/>
      <c r="Q177" s="97"/>
      <c r="R177" s="97"/>
      <c r="S177" s="97"/>
      <c r="T177" s="97"/>
      <c r="U177" s="97"/>
      <c r="V177" s="97"/>
      <c r="W177" s="97"/>
      <c r="X177" s="97"/>
      <c r="Y177" s="97"/>
      <c r="Z177" s="97"/>
      <c r="AA177" s="97"/>
      <c r="AB177" s="97"/>
      <c r="AC177" s="97"/>
      <c r="AD177" s="97"/>
      <c r="AE177" s="97"/>
      <c r="AF177" s="97"/>
      <c r="AG177" s="50"/>
      <c r="AH177" s="50"/>
    </row>
    <row r="178" spans="1:34" ht="18" customHeight="1" thickBot="1">
      <c r="A178" s="75"/>
      <c r="B178" s="75"/>
      <c r="C178" s="75"/>
      <c r="D178" s="75"/>
      <c r="E178" s="76"/>
      <c r="F178" s="82"/>
      <c r="G178" s="82"/>
      <c r="H178" s="82"/>
      <c r="I178" s="82"/>
      <c r="J178" s="82"/>
      <c r="K178" s="82"/>
      <c r="L178" s="93"/>
      <c r="M178" s="93"/>
      <c r="N178" s="93"/>
      <c r="O178" s="93"/>
      <c r="P178" s="97"/>
      <c r="Q178" s="97"/>
      <c r="R178" s="97"/>
      <c r="S178" s="97"/>
      <c r="T178" s="97"/>
      <c r="U178" s="97"/>
      <c r="V178" s="97"/>
      <c r="W178" s="97"/>
      <c r="X178" s="97"/>
      <c r="Y178" s="97"/>
      <c r="Z178" s="97"/>
      <c r="AA178" s="97"/>
      <c r="AB178" s="97"/>
      <c r="AC178" s="97"/>
      <c r="AD178" s="97"/>
      <c r="AE178" s="97"/>
      <c r="AF178" s="97"/>
      <c r="AG178" s="50"/>
      <c r="AH178" s="50"/>
    </row>
    <row r="179" spans="1:34" ht="13.5" customHeight="1" thickBot="1">
      <c r="A179" s="75"/>
      <c r="B179" s="75"/>
      <c r="C179" s="75"/>
      <c r="D179" s="75"/>
      <c r="E179" s="76"/>
      <c r="F179" s="82" t="s">
        <v>231</v>
      </c>
      <c r="G179" s="82"/>
      <c r="H179" s="82"/>
      <c r="I179" s="82"/>
      <c r="J179" s="82"/>
      <c r="K179" s="82"/>
      <c r="L179" s="93">
        <v>5</v>
      </c>
      <c r="M179" s="93"/>
      <c r="N179" s="93">
        <v>5</v>
      </c>
      <c r="O179" s="93"/>
      <c r="P179" s="97"/>
      <c r="Q179" s="97"/>
      <c r="R179" s="97"/>
      <c r="S179" s="97"/>
      <c r="T179" s="97"/>
      <c r="U179" s="97"/>
      <c r="V179" s="97"/>
      <c r="W179" s="97"/>
      <c r="X179" s="97"/>
      <c r="Y179" s="97"/>
      <c r="Z179" s="97"/>
      <c r="AA179" s="97"/>
      <c r="AB179" s="97"/>
      <c r="AC179" s="97"/>
      <c r="AD179" s="97"/>
      <c r="AE179" s="97"/>
      <c r="AF179" s="97"/>
    </row>
    <row r="180" spans="1:34" ht="22.5" customHeight="1" thickBot="1">
      <c r="A180" s="75"/>
      <c r="B180" s="75"/>
      <c r="C180" s="75"/>
      <c r="D180" s="75"/>
      <c r="E180" s="76"/>
      <c r="F180" s="82"/>
      <c r="G180" s="82"/>
      <c r="H180" s="82"/>
      <c r="I180" s="82"/>
      <c r="J180" s="82"/>
      <c r="K180" s="82"/>
      <c r="L180" s="93"/>
      <c r="M180" s="93"/>
      <c r="N180" s="93"/>
      <c r="O180" s="93"/>
      <c r="P180" s="97"/>
      <c r="Q180" s="97"/>
      <c r="R180" s="97"/>
      <c r="S180" s="97"/>
      <c r="T180" s="97"/>
      <c r="U180" s="97"/>
      <c r="V180" s="97"/>
      <c r="W180" s="97"/>
      <c r="X180" s="97"/>
      <c r="Y180" s="97"/>
      <c r="Z180" s="97"/>
      <c r="AA180" s="97"/>
      <c r="AB180" s="97"/>
      <c r="AC180" s="97"/>
      <c r="AD180" s="97"/>
      <c r="AE180" s="97"/>
      <c r="AF180" s="97"/>
    </row>
    <row r="181" spans="1:34" s="42" customFormat="1" ht="18.75" customHeight="1" thickBot="1">
      <c r="A181" s="75"/>
      <c r="B181" s="75"/>
      <c r="C181" s="75"/>
      <c r="D181" s="75"/>
      <c r="E181" s="76"/>
      <c r="F181" s="82" t="s">
        <v>232</v>
      </c>
      <c r="G181" s="82"/>
      <c r="H181" s="82"/>
      <c r="I181" s="82"/>
      <c r="J181" s="82"/>
      <c r="K181" s="82"/>
      <c r="L181" s="93">
        <v>5</v>
      </c>
      <c r="M181" s="93"/>
      <c r="N181" s="93">
        <v>5</v>
      </c>
      <c r="O181" s="93"/>
      <c r="P181" s="97"/>
      <c r="Q181" s="97"/>
      <c r="R181" s="97"/>
      <c r="S181" s="97"/>
      <c r="T181" s="97"/>
      <c r="U181" s="97"/>
      <c r="V181" s="97"/>
      <c r="W181" s="97"/>
      <c r="X181" s="97"/>
      <c r="Y181" s="97"/>
      <c r="Z181" s="97"/>
      <c r="AA181" s="97"/>
      <c r="AB181" s="97"/>
      <c r="AC181" s="97"/>
      <c r="AD181" s="97"/>
      <c r="AE181" s="97"/>
      <c r="AF181" s="97"/>
    </row>
    <row r="182" spans="1:34" ht="13.5" customHeight="1" thickBot="1">
      <c r="A182" s="75"/>
      <c r="B182" s="75"/>
      <c r="C182" s="75"/>
      <c r="D182" s="75"/>
      <c r="E182" s="76"/>
      <c r="F182" s="82"/>
      <c r="G182" s="82"/>
      <c r="H182" s="82"/>
      <c r="I182" s="82"/>
      <c r="J182" s="82"/>
      <c r="K182" s="82"/>
      <c r="L182" s="93"/>
      <c r="M182" s="93"/>
      <c r="N182" s="93"/>
      <c r="O182" s="93"/>
      <c r="P182" s="97"/>
      <c r="Q182" s="97"/>
      <c r="R182" s="97"/>
      <c r="S182" s="97"/>
      <c r="T182" s="97"/>
      <c r="U182" s="97"/>
      <c r="V182" s="97"/>
      <c r="W182" s="97"/>
      <c r="X182" s="97"/>
      <c r="Y182" s="97"/>
      <c r="Z182" s="97"/>
      <c r="AA182" s="97"/>
      <c r="AB182" s="97"/>
      <c r="AC182" s="97"/>
      <c r="AD182" s="97"/>
      <c r="AE182" s="97"/>
      <c r="AF182" s="97"/>
    </row>
    <row r="183" spans="1:34" ht="18.75" customHeight="1" thickBot="1">
      <c r="A183" s="75"/>
      <c r="B183" s="75"/>
      <c r="C183" s="75"/>
      <c r="D183" s="75"/>
      <c r="E183" s="76"/>
      <c r="F183" s="82" t="s">
        <v>233</v>
      </c>
      <c r="G183" s="82"/>
      <c r="H183" s="82"/>
      <c r="I183" s="82"/>
      <c r="J183" s="82"/>
      <c r="K183" s="82"/>
      <c r="L183" s="93">
        <v>5</v>
      </c>
      <c r="M183" s="93"/>
      <c r="N183" s="93">
        <v>5</v>
      </c>
      <c r="O183" s="93"/>
      <c r="P183" s="97"/>
      <c r="Q183" s="97"/>
      <c r="R183" s="97"/>
      <c r="S183" s="97"/>
      <c r="T183" s="97"/>
      <c r="U183" s="97"/>
      <c r="V183" s="97"/>
      <c r="W183" s="97"/>
      <c r="X183" s="97"/>
      <c r="Y183" s="97"/>
      <c r="Z183" s="97"/>
      <c r="AA183" s="97"/>
      <c r="AB183" s="97"/>
      <c r="AC183" s="97"/>
      <c r="AD183" s="97"/>
      <c r="AE183" s="97"/>
      <c r="AF183" s="97"/>
    </row>
    <row r="184" spans="1:34" ht="18.75" customHeight="1" thickBot="1">
      <c r="A184" s="75"/>
      <c r="B184" s="75"/>
      <c r="C184" s="75"/>
      <c r="D184" s="75"/>
      <c r="E184" s="76"/>
      <c r="F184" s="82"/>
      <c r="G184" s="82"/>
      <c r="H184" s="82"/>
      <c r="I184" s="82"/>
      <c r="J184" s="82"/>
      <c r="K184" s="82"/>
      <c r="L184" s="93"/>
      <c r="M184" s="93"/>
      <c r="N184" s="93"/>
      <c r="O184" s="93"/>
      <c r="P184" s="97"/>
      <c r="Q184" s="97"/>
      <c r="R184" s="97"/>
      <c r="S184" s="97"/>
      <c r="T184" s="97"/>
      <c r="U184" s="97"/>
      <c r="V184" s="97"/>
      <c r="W184" s="97"/>
      <c r="X184" s="97"/>
      <c r="Y184" s="97"/>
      <c r="Z184" s="97"/>
      <c r="AA184" s="97"/>
      <c r="AB184" s="97"/>
      <c r="AC184" s="97"/>
      <c r="AD184" s="97"/>
      <c r="AE184" s="97"/>
      <c r="AF184" s="97"/>
    </row>
    <row r="185" spans="1:34" ht="13.5" thickBot="1">
      <c r="A185" s="75"/>
      <c r="B185" s="75"/>
      <c r="C185" s="75"/>
      <c r="D185" s="75"/>
      <c r="E185" s="76"/>
      <c r="F185" s="82" t="s">
        <v>234</v>
      </c>
      <c r="G185" s="82"/>
      <c r="H185" s="82"/>
      <c r="I185" s="82"/>
      <c r="J185" s="82"/>
      <c r="K185" s="82"/>
      <c r="L185" s="93">
        <v>5</v>
      </c>
      <c r="M185" s="93"/>
      <c r="N185" s="93">
        <v>5</v>
      </c>
      <c r="O185" s="93"/>
      <c r="P185" s="97"/>
      <c r="Q185" s="97"/>
      <c r="R185" s="97"/>
      <c r="S185" s="97"/>
      <c r="T185" s="97"/>
      <c r="U185" s="97"/>
      <c r="V185" s="97"/>
      <c r="W185" s="97"/>
      <c r="X185" s="97"/>
      <c r="Y185" s="97"/>
      <c r="Z185" s="97"/>
      <c r="AA185" s="97"/>
      <c r="AB185" s="97"/>
      <c r="AC185" s="97"/>
      <c r="AD185" s="97"/>
      <c r="AE185" s="97"/>
      <c r="AF185" s="97"/>
    </row>
    <row r="186" spans="1:34" ht="18" customHeight="1" thickBot="1">
      <c r="A186" s="75"/>
      <c r="B186" s="75"/>
      <c r="C186" s="75"/>
      <c r="D186" s="75"/>
      <c r="E186" s="76"/>
      <c r="F186" s="82"/>
      <c r="G186" s="82"/>
      <c r="H186" s="82"/>
      <c r="I186" s="82"/>
      <c r="J186" s="82"/>
      <c r="K186" s="82"/>
      <c r="L186" s="93"/>
      <c r="M186" s="93"/>
      <c r="N186" s="93"/>
      <c r="O186" s="93"/>
      <c r="P186" s="97"/>
      <c r="Q186" s="97"/>
      <c r="R186" s="97"/>
      <c r="S186" s="97"/>
      <c r="T186" s="97"/>
      <c r="U186" s="97"/>
      <c r="V186" s="97"/>
      <c r="W186" s="97"/>
      <c r="X186" s="97"/>
      <c r="Y186" s="97"/>
      <c r="Z186" s="97"/>
      <c r="AA186" s="97"/>
      <c r="AB186" s="97"/>
      <c r="AC186" s="97"/>
      <c r="AD186" s="97"/>
      <c r="AE186" s="97"/>
      <c r="AF186" s="97"/>
    </row>
    <row r="187" spans="1:34" ht="18.75" customHeight="1" thickBot="1">
      <c r="A187" s="75"/>
      <c r="B187" s="75"/>
      <c r="C187" s="75"/>
      <c r="D187" s="75"/>
      <c r="E187" s="76"/>
      <c r="F187" s="82" t="s">
        <v>235</v>
      </c>
      <c r="G187" s="82"/>
      <c r="H187" s="82"/>
      <c r="I187" s="82"/>
      <c r="J187" s="82"/>
      <c r="K187" s="82"/>
      <c r="L187" s="93">
        <v>5</v>
      </c>
      <c r="M187" s="93"/>
      <c r="N187" s="93">
        <v>5</v>
      </c>
      <c r="O187" s="93"/>
      <c r="P187" s="97"/>
      <c r="Q187" s="97"/>
      <c r="R187" s="97"/>
      <c r="S187" s="97"/>
      <c r="T187" s="97"/>
      <c r="U187" s="97"/>
      <c r="V187" s="97"/>
      <c r="W187" s="97"/>
      <c r="X187" s="97"/>
      <c r="Y187" s="97"/>
      <c r="Z187" s="97"/>
      <c r="AA187" s="97"/>
      <c r="AB187" s="97"/>
      <c r="AC187" s="97"/>
      <c r="AD187" s="97"/>
      <c r="AE187" s="97"/>
      <c r="AF187" s="97"/>
    </row>
    <row r="188" spans="1:34" ht="28.9" customHeight="1" thickBot="1">
      <c r="A188" s="75"/>
      <c r="B188" s="75"/>
      <c r="C188" s="75"/>
      <c r="D188" s="75"/>
      <c r="E188" s="76"/>
      <c r="F188" s="82"/>
      <c r="G188" s="82"/>
      <c r="H188" s="82"/>
      <c r="I188" s="82"/>
      <c r="J188" s="82"/>
      <c r="K188" s="82"/>
      <c r="L188" s="93"/>
      <c r="M188" s="93"/>
      <c r="N188" s="93"/>
      <c r="O188" s="93"/>
      <c r="P188" s="97"/>
      <c r="Q188" s="97"/>
      <c r="R188" s="97"/>
      <c r="S188" s="97"/>
      <c r="T188" s="97"/>
      <c r="U188" s="97"/>
      <c r="V188" s="97"/>
      <c r="W188" s="97"/>
      <c r="X188" s="97"/>
      <c r="Y188" s="97"/>
      <c r="Z188" s="97"/>
      <c r="AA188" s="97"/>
      <c r="AB188" s="97"/>
      <c r="AC188" s="97"/>
      <c r="AD188" s="97"/>
      <c r="AE188" s="97"/>
      <c r="AF188" s="97"/>
    </row>
    <row r="189" spans="1:34" ht="12.75">
      <c r="A189" s="75"/>
      <c r="B189" s="75"/>
      <c r="C189" s="75"/>
      <c r="D189" s="75"/>
      <c r="E189" s="76"/>
      <c r="F189" s="83" t="s">
        <v>161</v>
      </c>
      <c r="G189" s="84"/>
      <c r="H189" s="84"/>
      <c r="I189" s="84"/>
      <c r="J189" s="84"/>
      <c r="K189" s="85"/>
      <c r="L189" s="89">
        <f>SUM(L177:M188)</f>
        <v>30</v>
      </c>
      <c r="M189" s="90"/>
      <c r="N189" s="89">
        <f>SUM(N177:O188)</f>
        <v>30</v>
      </c>
      <c r="O189" s="90"/>
      <c r="P189" s="89"/>
      <c r="Q189" s="94"/>
      <c r="R189" s="94"/>
      <c r="S189" s="94"/>
      <c r="T189" s="94"/>
      <c r="U189" s="94"/>
      <c r="V189" s="94"/>
      <c r="W189" s="94"/>
      <c r="X189" s="94"/>
      <c r="Y189" s="94"/>
      <c r="Z189" s="94"/>
      <c r="AA189" s="94"/>
      <c r="AB189" s="94"/>
      <c r="AC189" s="94"/>
      <c r="AD189" s="94"/>
      <c r="AE189" s="94"/>
      <c r="AF189" s="90"/>
    </row>
    <row r="190" spans="1:34" ht="13.5" thickBot="1">
      <c r="A190" s="77"/>
      <c r="B190" s="77"/>
      <c r="C190" s="77"/>
      <c r="D190" s="77"/>
      <c r="E190" s="78"/>
      <c r="F190" s="86"/>
      <c r="G190" s="87"/>
      <c r="H190" s="87"/>
      <c r="I190" s="87"/>
      <c r="J190" s="87"/>
      <c r="K190" s="88"/>
      <c r="L190" s="91"/>
      <c r="M190" s="92"/>
      <c r="N190" s="91"/>
      <c r="O190" s="92"/>
      <c r="P190" s="91"/>
      <c r="Q190" s="95"/>
      <c r="R190" s="95"/>
      <c r="S190" s="95"/>
      <c r="T190" s="95"/>
      <c r="U190" s="95"/>
      <c r="V190" s="95"/>
      <c r="W190" s="95"/>
      <c r="X190" s="95"/>
      <c r="Y190" s="95"/>
      <c r="Z190" s="95"/>
      <c r="AA190" s="95"/>
      <c r="AB190" s="95"/>
      <c r="AC190" s="95"/>
      <c r="AD190" s="95"/>
      <c r="AE190" s="95"/>
      <c r="AF190" s="92"/>
    </row>
    <row r="191" spans="1:34" ht="18.75" customHeight="1" thickBot="1">
      <c r="A191" s="79" t="s">
        <v>236</v>
      </c>
      <c r="B191" s="67"/>
      <c r="C191" s="67"/>
      <c r="D191" s="67"/>
      <c r="E191" s="68"/>
      <c r="F191" s="82" t="s">
        <v>237</v>
      </c>
      <c r="G191" s="82"/>
      <c r="H191" s="82"/>
      <c r="I191" s="82"/>
      <c r="J191" s="82"/>
      <c r="K191" s="82"/>
      <c r="L191" s="93"/>
      <c r="M191" s="93"/>
      <c r="N191" s="93"/>
      <c r="O191" s="93"/>
      <c r="P191" s="97"/>
      <c r="Q191" s="97"/>
      <c r="R191" s="97"/>
      <c r="S191" s="97"/>
      <c r="T191" s="97"/>
      <c r="U191" s="97"/>
      <c r="V191" s="97"/>
      <c r="W191" s="97"/>
      <c r="X191" s="97"/>
      <c r="Y191" s="97"/>
      <c r="Z191" s="97"/>
      <c r="AA191" s="97"/>
      <c r="AB191" s="97"/>
      <c r="AC191" s="97"/>
      <c r="AD191" s="97"/>
      <c r="AE191" s="97"/>
      <c r="AF191" s="97"/>
    </row>
    <row r="192" spans="1:34" ht="33" customHeight="1" thickBot="1">
      <c r="A192" s="80"/>
      <c r="B192" s="69"/>
      <c r="C192" s="69"/>
      <c r="D192" s="69"/>
      <c r="E192" s="70"/>
      <c r="F192" s="82"/>
      <c r="G192" s="82"/>
      <c r="H192" s="82"/>
      <c r="I192" s="82"/>
      <c r="J192" s="82"/>
      <c r="K192" s="82"/>
      <c r="L192" s="93"/>
      <c r="M192" s="93"/>
      <c r="N192" s="93"/>
      <c r="O192" s="93"/>
      <c r="P192" s="97"/>
      <c r="Q192" s="97"/>
      <c r="R192" s="97"/>
      <c r="S192" s="97"/>
      <c r="T192" s="97"/>
      <c r="U192" s="97"/>
      <c r="V192" s="97"/>
      <c r="W192" s="97"/>
      <c r="X192" s="97"/>
      <c r="Y192" s="97"/>
      <c r="Z192" s="97"/>
      <c r="AA192" s="97"/>
      <c r="AB192" s="97"/>
      <c r="AC192" s="97"/>
      <c r="AD192" s="97"/>
      <c r="AE192" s="97"/>
      <c r="AF192" s="97"/>
    </row>
    <row r="193" spans="1:32" ht="18.75" customHeight="1" thickBot="1">
      <c r="A193" s="80"/>
      <c r="B193" s="69"/>
      <c r="C193" s="69"/>
      <c r="D193" s="69"/>
      <c r="E193" s="70"/>
      <c r="F193" s="82" t="s">
        <v>238</v>
      </c>
      <c r="G193" s="82"/>
      <c r="H193" s="82"/>
      <c r="I193" s="82"/>
      <c r="J193" s="82"/>
      <c r="K193" s="82"/>
      <c r="L193" s="93"/>
      <c r="M193" s="93"/>
      <c r="N193" s="93"/>
      <c r="O193" s="93"/>
      <c r="P193" s="97"/>
      <c r="Q193" s="97"/>
      <c r="R193" s="97"/>
      <c r="S193" s="97"/>
      <c r="T193" s="97"/>
      <c r="U193" s="97"/>
      <c r="V193" s="97"/>
      <c r="W193" s="97"/>
      <c r="X193" s="97"/>
      <c r="Y193" s="97"/>
      <c r="Z193" s="97"/>
      <c r="AA193" s="97"/>
      <c r="AB193" s="97"/>
      <c r="AC193" s="97"/>
      <c r="AD193" s="97"/>
      <c r="AE193" s="97"/>
      <c r="AF193" s="97"/>
    </row>
    <row r="194" spans="1:32" ht="13.5" customHeight="1" thickBot="1">
      <c r="A194" s="80"/>
      <c r="B194" s="69"/>
      <c r="C194" s="69"/>
      <c r="D194" s="69"/>
      <c r="E194" s="70"/>
      <c r="F194" s="82"/>
      <c r="G194" s="82"/>
      <c r="H194" s="82"/>
      <c r="I194" s="82"/>
      <c r="J194" s="82"/>
      <c r="K194" s="82"/>
      <c r="L194" s="93"/>
      <c r="M194" s="93"/>
      <c r="N194" s="93"/>
      <c r="O194" s="93"/>
      <c r="P194" s="97"/>
      <c r="Q194" s="97"/>
      <c r="R194" s="97"/>
      <c r="S194" s="97"/>
      <c r="T194" s="97"/>
      <c r="U194" s="97"/>
      <c r="V194" s="97"/>
      <c r="W194" s="97"/>
      <c r="X194" s="97"/>
      <c r="Y194" s="97"/>
      <c r="Z194" s="97"/>
      <c r="AA194" s="97"/>
      <c r="AB194" s="97"/>
      <c r="AC194" s="97"/>
      <c r="AD194" s="97"/>
      <c r="AE194" s="97"/>
      <c r="AF194" s="97"/>
    </row>
    <row r="195" spans="1:32" ht="13.5" thickBot="1">
      <c r="A195" s="80"/>
      <c r="B195" s="69"/>
      <c r="C195" s="69"/>
      <c r="D195" s="69"/>
      <c r="E195" s="70"/>
      <c r="F195" s="82" t="s">
        <v>239</v>
      </c>
      <c r="G195" s="82"/>
      <c r="H195" s="82"/>
      <c r="I195" s="82"/>
      <c r="J195" s="82"/>
      <c r="K195" s="82"/>
      <c r="L195" s="93"/>
      <c r="M195" s="93"/>
      <c r="N195" s="93"/>
      <c r="O195" s="93"/>
      <c r="P195" s="97"/>
      <c r="Q195" s="97"/>
      <c r="R195" s="97"/>
      <c r="S195" s="97"/>
      <c r="T195" s="97"/>
      <c r="U195" s="97"/>
      <c r="V195" s="97"/>
      <c r="W195" s="97"/>
      <c r="X195" s="97"/>
      <c r="Y195" s="97"/>
      <c r="Z195" s="97"/>
      <c r="AA195" s="97"/>
      <c r="AB195" s="97"/>
      <c r="AC195" s="97"/>
      <c r="AD195" s="97"/>
      <c r="AE195" s="97"/>
      <c r="AF195" s="97"/>
    </row>
    <row r="196" spans="1:32" ht="13.5" thickBot="1">
      <c r="A196" s="80"/>
      <c r="B196" s="69"/>
      <c r="C196" s="69"/>
      <c r="D196" s="69"/>
      <c r="E196" s="70"/>
      <c r="F196" s="82"/>
      <c r="G196" s="82"/>
      <c r="H196" s="82"/>
      <c r="I196" s="82"/>
      <c r="J196" s="82"/>
      <c r="K196" s="82"/>
      <c r="L196" s="93"/>
      <c r="M196" s="93"/>
      <c r="N196" s="93"/>
      <c r="O196" s="93"/>
      <c r="P196" s="97"/>
      <c r="Q196" s="97"/>
      <c r="R196" s="97"/>
      <c r="S196" s="97"/>
      <c r="T196" s="97"/>
      <c r="U196" s="97"/>
      <c r="V196" s="97"/>
      <c r="W196" s="97"/>
      <c r="X196" s="97"/>
      <c r="Y196" s="97"/>
      <c r="Z196" s="97"/>
      <c r="AA196" s="97"/>
      <c r="AB196" s="97"/>
      <c r="AC196" s="97"/>
      <c r="AD196" s="97"/>
      <c r="AE196" s="97"/>
      <c r="AF196" s="97"/>
    </row>
    <row r="197" spans="1:32" ht="13.5" thickBot="1">
      <c r="A197" s="80"/>
      <c r="B197" s="69"/>
      <c r="C197" s="69"/>
      <c r="D197" s="69"/>
      <c r="E197" s="70"/>
      <c r="F197" s="82" t="s">
        <v>240</v>
      </c>
      <c r="G197" s="82"/>
      <c r="H197" s="82"/>
      <c r="I197" s="82"/>
      <c r="J197" s="82"/>
      <c r="K197" s="82"/>
      <c r="L197" s="93"/>
      <c r="M197" s="93"/>
      <c r="N197" s="93"/>
      <c r="O197" s="93"/>
      <c r="P197" s="97"/>
      <c r="Q197" s="97"/>
      <c r="R197" s="97"/>
      <c r="S197" s="97"/>
      <c r="T197" s="97"/>
      <c r="U197" s="97"/>
      <c r="V197" s="97"/>
      <c r="W197" s="97"/>
      <c r="X197" s="97"/>
      <c r="Y197" s="97"/>
      <c r="Z197" s="97"/>
      <c r="AA197" s="97"/>
      <c r="AB197" s="97"/>
      <c r="AC197" s="97"/>
      <c r="AD197" s="97"/>
      <c r="AE197" s="97"/>
      <c r="AF197" s="97"/>
    </row>
    <row r="198" spans="1:32" ht="18.600000000000001" customHeight="1" thickBot="1">
      <c r="A198" s="80"/>
      <c r="B198" s="69"/>
      <c r="C198" s="69"/>
      <c r="D198" s="69"/>
      <c r="E198" s="70"/>
      <c r="F198" s="82"/>
      <c r="G198" s="82"/>
      <c r="H198" s="82"/>
      <c r="I198" s="82"/>
      <c r="J198" s="82"/>
      <c r="K198" s="82"/>
      <c r="L198" s="93"/>
      <c r="M198" s="93"/>
      <c r="N198" s="93"/>
      <c r="O198" s="93"/>
      <c r="P198" s="97"/>
      <c r="Q198" s="97"/>
      <c r="R198" s="97"/>
      <c r="S198" s="97"/>
      <c r="T198" s="97"/>
      <c r="U198" s="97"/>
      <c r="V198" s="97"/>
      <c r="W198" s="97"/>
      <c r="X198" s="97"/>
      <c r="Y198" s="97"/>
      <c r="Z198" s="97"/>
      <c r="AA198" s="97"/>
      <c r="AB198" s="97"/>
      <c r="AC198" s="97"/>
      <c r="AD198" s="97"/>
      <c r="AE198" s="97"/>
      <c r="AF198" s="97"/>
    </row>
    <row r="199" spans="1:32" ht="13.5" thickBot="1">
      <c r="A199" s="80"/>
      <c r="B199" s="69"/>
      <c r="C199" s="69"/>
      <c r="D199" s="69"/>
      <c r="E199" s="70"/>
      <c r="F199" s="82" t="s">
        <v>241</v>
      </c>
      <c r="G199" s="82"/>
      <c r="H199" s="82"/>
      <c r="I199" s="82"/>
      <c r="J199" s="82"/>
      <c r="K199" s="82"/>
      <c r="L199" s="93"/>
      <c r="M199" s="93"/>
      <c r="N199" s="93"/>
      <c r="O199" s="93"/>
      <c r="P199" s="97"/>
      <c r="Q199" s="97"/>
      <c r="R199" s="97"/>
      <c r="S199" s="97"/>
      <c r="T199" s="97"/>
      <c r="U199" s="97"/>
      <c r="V199" s="97"/>
      <c r="W199" s="97"/>
      <c r="X199" s="97"/>
      <c r="Y199" s="97"/>
      <c r="Z199" s="97"/>
      <c r="AA199" s="97"/>
      <c r="AB199" s="97"/>
      <c r="AC199" s="97"/>
      <c r="AD199" s="97"/>
      <c r="AE199" s="97"/>
      <c r="AF199" s="97"/>
    </row>
    <row r="200" spans="1:32" ht="19.149999999999999" customHeight="1" thickBot="1">
      <c r="A200" s="80"/>
      <c r="B200" s="69"/>
      <c r="C200" s="69"/>
      <c r="D200" s="69"/>
      <c r="E200" s="70"/>
      <c r="F200" s="82"/>
      <c r="G200" s="82"/>
      <c r="H200" s="82"/>
      <c r="I200" s="82"/>
      <c r="J200" s="82"/>
      <c r="K200" s="82"/>
      <c r="L200" s="93"/>
      <c r="M200" s="93"/>
      <c r="N200" s="93"/>
      <c r="O200" s="93"/>
      <c r="P200" s="97"/>
      <c r="Q200" s="97"/>
      <c r="R200" s="97"/>
      <c r="S200" s="97"/>
      <c r="T200" s="97"/>
      <c r="U200" s="97"/>
      <c r="V200" s="97"/>
      <c r="W200" s="97"/>
      <c r="X200" s="97"/>
      <c r="Y200" s="97"/>
      <c r="Z200" s="97"/>
      <c r="AA200" s="97"/>
      <c r="AB200" s="97"/>
      <c r="AC200" s="97"/>
      <c r="AD200" s="97"/>
      <c r="AE200" s="97"/>
      <c r="AF200" s="97"/>
    </row>
    <row r="201" spans="1:32" ht="13.5" thickBot="1">
      <c r="A201" s="80"/>
      <c r="B201" s="69"/>
      <c r="C201" s="69"/>
      <c r="D201" s="69"/>
      <c r="E201" s="70"/>
      <c r="F201" s="82" t="s">
        <v>242</v>
      </c>
      <c r="G201" s="82"/>
      <c r="H201" s="82"/>
      <c r="I201" s="82"/>
      <c r="J201" s="82"/>
      <c r="K201" s="82"/>
      <c r="L201" s="93"/>
      <c r="M201" s="93"/>
      <c r="N201" s="93"/>
      <c r="O201" s="93"/>
      <c r="P201" s="97"/>
      <c r="Q201" s="97"/>
      <c r="R201" s="97"/>
      <c r="S201" s="97"/>
      <c r="T201" s="97"/>
      <c r="U201" s="97"/>
      <c r="V201" s="97"/>
      <c r="W201" s="97"/>
      <c r="X201" s="97"/>
      <c r="Y201" s="97"/>
      <c r="Z201" s="97"/>
      <c r="AA201" s="97"/>
      <c r="AB201" s="97"/>
      <c r="AC201" s="97"/>
      <c r="AD201" s="97"/>
      <c r="AE201" s="97"/>
      <c r="AF201" s="97"/>
    </row>
    <row r="202" spans="1:32" ht="13.5" thickBot="1">
      <c r="A202" s="80"/>
      <c r="B202" s="69"/>
      <c r="C202" s="69"/>
      <c r="D202" s="69"/>
      <c r="E202" s="70"/>
      <c r="F202" s="82"/>
      <c r="G202" s="82"/>
      <c r="H202" s="82"/>
      <c r="I202" s="82"/>
      <c r="J202" s="82"/>
      <c r="K202" s="82"/>
      <c r="L202" s="93"/>
      <c r="M202" s="93"/>
      <c r="N202" s="93"/>
      <c r="O202" s="93"/>
      <c r="P202" s="97"/>
      <c r="Q202" s="97"/>
      <c r="R202" s="97"/>
      <c r="S202" s="97"/>
      <c r="T202" s="97"/>
      <c r="U202" s="97"/>
      <c r="V202" s="97"/>
      <c r="W202" s="97"/>
      <c r="X202" s="97"/>
      <c r="Y202" s="97"/>
      <c r="Z202" s="97"/>
      <c r="AA202" s="97"/>
      <c r="AB202" s="97"/>
      <c r="AC202" s="97"/>
      <c r="AD202" s="97"/>
      <c r="AE202" s="97"/>
      <c r="AF202" s="97"/>
    </row>
    <row r="203" spans="1:32" ht="13.5" thickBot="1">
      <c r="A203" s="80"/>
      <c r="B203" s="69"/>
      <c r="C203" s="69"/>
      <c r="D203" s="69"/>
      <c r="E203" s="70"/>
      <c r="F203" s="82" t="s">
        <v>243</v>
      </c>
      <c r="G203" s="82"/>
      <c r="H203" s="82"/>
      <c r="I203" s="82"/>
      <c r="J203" s="82"/>
      <c r="K203" s="82"/>
      <c r="L203" s="93"/>
      <c r="M203" s="93"/>
      <c r="N203" s="93"/>
      <c r="O203" s="93"/>
      <c r="P203" s="97"/>
      <c r="Q203" s="97"/>
      <c r="R203" s="97"/>
      <c r="S203" s="97"/>
      <c r="T203" s="97"/>
      <c r="U203" s="97"/>
      <c r="V203" s="97"/>
      <c r="W203" s="97"/>
      <c r="X203" s="97"/>
      <c r="Y203" s="97"/>
      <c r="Z203" s="97"/>
      <c r="AA203" s="97"/>
      <c r="AB203" s="97"/>
      <c r="AC203" s="97"/>
      <c r="AD203" s="97"/>
      <c r="AE203" s="97"/>
      <c r="AF203" s="97"/>
    </row>
    <row r="204" spans="1:32" ht="24" customHeight="1" thickBot="1">
      <c r="A204" s="80"/>
      <c r="B204" s="69"/>
      <c r="C204" s="69"/>
      <c r="D204" s="69"/>
      <c r="E204" s="70"/>
      <c r="F204" s="82"/>
      <c r="G204" s="82"/>
      <c r="H204" s="82"/>
      <c r="I204" s="82"/>
      <c r="J204" s="82"/>
      <c r="K204" s="82"/>
      <c r="L204" s="93"/>
      <c r="M204" s="93"/>
      <c r="N204" s="93"/>
      <c r="O204" s="93"/>
      <c r="P204" s="97"/>
      <c r="Q204" s="97"/>
      <c r="R204" s="97"/>
      <c r="S204" s="97"/>
      <c r="T204" s="97"/>
      <c r="U204" s="97"/>
      <c r="V204" s="97"/>
      <c r="W204" s="97"/>
      <c r="X204" s="97"/>
      <c r="Y204" s="97"/>
      <c r="Z204" s="97"/>
      <c r="AA204" s="97"/>
      <c r="AB204" s="97"/>
      <c r="AC204" s="97"/>
      <c r="AD204" s="97"/>
      <c r="AE204" s="97"/>
      <c r="AF204" s="97"/>
    </row>
    <row r="205" spans="1:32" ht="13.5" thickBot="1">
      <c r="A205" s="80"/>
      <c r="B205" s="69"/>
      <c r="C205" s="69"/>
      <c r="D205" s="69"/>
      <c r="E205" s="70"/>
      <c r="F205" s="82" t="s">
        <v>244</v>
      </c>
      <c r="G205" s="82"/>
      <c r="H205" s="82"/>
      <c r="I205" s="82"/>
      <c r="J205" s="82"/>
      <c r="K205" s="82"/>
      <c r="L205" s="93"/>
      <c r="M205" s="93"/>
      <c r="N205" s="93"/>
      <c r="O205" s="93"/>
      <c r="P205" s="97"/>
      <c r="Q205" s="97"/>
      <c r="R205" s="97"/>
      <c r="S205" s="97"/>
      <c r="T205" s="97"/>
      <c r="U205" s="97"/>
      <c r="V205" s="97"/>
      <c r="W205" s="97"/>
      <c r="X205" s="97"/>
      <c r="Y205" s="97"/>
      <c r="Z205" s="97"/>
      <c r="AA205" s="97"/>
      <c r="AB205" s="97"/>
      <c r="AC205" s="97"/>
      <c r="AD205" s="97"/>
      <c r="AE205" s="97"/>
      <c r="AF205" s="97"/>
    </row>
    <row r="206" spans="1:32" ht="18" customHeight="1" thickBot="1">
      <c r="A206" s="80"/>
      <c r="B206" s="69"/>
      <c r="C206" s="69"/>
      <c r="D206" s="69"/>
      <c r="E206" s="70"/>
      <c r="F206" s="82"/>
      <c r="G206" s="82"/>
      <c r="H206" s="82"/>
      <c r="I206" s="82"/>
      <c r="J206" s="82"/>
      <c r="K206" s="82"/>
      <c r="L206" s="93"/>
      <c r="M206" s="93"/>
      <c r="N206" s="93"/>
      <c r="O206" s="93"/>
      <c r="P206" s="97"/>
      <c r="Q206" s="97"/>
      <c r="R206" s="97"/>
      <c r="S206" s="97"/>
      <c r="T206" s="97"/>
      <c r="U206" s="97"/>
      <c r="V206" s="97"/>
      <c r="W206" s="97"/>
      <c r="X206" s="97"/>
      <c r="Y206" s="97"/>
      <c r="Z206" s="97"/>
      <c r="AA206" s="97"/>
      <c r="AB206" s="97"/>
      <c r="AC206" s="97"/>
      <c r="AD206" s="97"/>
      <c r="AE206" s="97"/>
      <c r="AF206" s="97"/>
    </row>
    <row r="207" spans="1:32" ht="13.5" thickBot="1">
      <c r="A207" s="80"/>
      <c r="B207" s="69"/>
      <c r="C207" s="69"/>
      <c r="D207" s="69"/>
      <c r="E207" s="70"/>
      <c r="F207" s="82" t="s">
        <v>245</v>
      </c>
      <c r="G207" s="82"/>
      <c r="H207" s="82"/>
      <c r="I207" s="82"/>
      <c r="J207" s="82"/>
      <c r="K207" s="82"/>
      <c r="L207" s="93"/>
      <c r="M207" s="93"/>
      <c r="N207" s="93"/>
      <c r="O207" s="93"/>
      <c r="P207" s="97"/>
      <c r="Q207" s="97"/>
      <c r="R207" s="97"/>
      <c r="S207" s="97"/>
      <c r="T207" s="97"/>
      <c r="U207" s="97"/>
      <c r="V207" s="97"/>
      <c r="W207" s="97"/>
      <c r="X207" s="97"/>
      <c r="Y207" s="97"/>
      <c r="Z207" s="97"/>
      <c r="AA207" s="97"/>
      <c r="AB207" s="97"/>
      <c r="AC207" s="97"/>
      <c r="AD207" s="97"/>
      <c r="AE207" s="97"/>
      <c r="AF207" s="97"/>
    </row>
    <row r="208" spans="1:32" ht="13.5" thickBot="1">
      <c r="A208" s="80"/>
      <c r="B208" s="69"/>
      <c r="C208" s="69"/>
      <c r="D208" s="69"/>
      <c r="E208" s="70"/>
      <c r="F208" s="82"/>
      <c r="G208" s="82"/>
      <c r="H208" s="82"/>
      <c r="I208" s="82"/>
      <c r="J208" s="82"/>
      <c r="K208" s="82"/>
      <c r="L208" s="93"/>
      <c r="M208" s="93"/>
      <c r="N208" s="93"/>
      <c r="O208" s="93"/>
      <c r="P208" s="97"/>
      <c r="Q208" s="97"/>
      <c r="R208" s="97"/>
      <c r="S208" s="97"/>
      <c r="T208" s="97"/>
      <c r="U208" s="97"/>
      <c r="V208" s="97"/>
      <c r="W208" s="97"/>
      <c r="X208" s="97"/>
      <c r="Y208" s="97"/>
      <c r="Z208" s="97"/>
      <c r="AA208" s="97"/>
      <c r="AB208" s="97"/>
      <c r="AC208" s="97"/>
      <c r="AD208" s="97"/>
      <c r="AE208" s="97"/>
      <c r="AF208" s="97"/>
    </row>
    <row r="209" spans="1:32" ht="13.5" thickBot="1">
      <c r="A209" s="80"/>
      <c r="B209" s="69"/>
      <c r="C209" s="69"/>
      <c r="D209" s="69"/>
      <c r="E209" s="70"/>
      <c r="F209" s="82" t="s">
        <v>246</v>
      </c>
      <c r="G209" s="82"/>
      <c r="H209" s="82"/>
      <c r="I209" s="82"/>
      <c r="J209" s="82"/>
      <c r="K209" s="82"/>
      <c r="L209" s="93"/>
      <c r="M209" s="93"/>
      <c r="N209" s="93"/>
      <c r="O209" s="93"/>
      <c r="P209" s="97"/>
      <c r="Q209" s="97"/>
      <c r="R209" s="97"/>
      <c r="S209" s="97"/>
      <c r="T209" s="97"/>
      <c r="U209" s="97"/>
      <c r="V209" s="97"/>
      <c r="W209" s="97"/>
      <c r="X209" s="97"/>
      <c r="Y209" s="97"/>
      <c r="Z209" s="97"/>
      <c r="AA209" s="97"/>
      <c r="AB209" s="97"/>
      <c r="AC209" s="97"/>
      <c r="AD209" s="97"/>
      <c r="AE209" s="97"/>
      <c r="AF209" s="97"/>
    </row>
    <row r="210" spans="1:32" ht="13.5" thickBot="1">
      <c r="A210" s="80"/>
      <c r="B210" s="69"/>
      <c r="C210" s="69"/>
      <c r="D210" s="69"/>
      <c r="E210" s="70"/>
      <c r="F210" s="82"/>
      <c r="G210" s="82"/>
      <c r="H210" s="82"/>
      <c r="I210" s="82"/>
      <c r="J210" s="82"/>
      <c r="K210" s="82"/>
      <c r="L210" s="93"/>
      <c r="M210" s="93"/>
      <c r="N210" s="93"/>
      <c r="O210" s="93"/>
      <c r="P210" s="97"/>
      <c r="Q210" s="97"/>
      <c r="R210" s="97"/>
      <c r="S210" s="97"/>
      <c r="T210" s="97"/>
      <c r="U210" s="97"/>
      <c r="V210" s="97"/>
      <c r="W210" s="97"/>
      <c r="X210" s="97"/>
      <c r="Y210" s="97"/>
      <c r="Z210" s="97"/>
      <c r="AA210" s="97"/>
      <c r="AB210" s="97"/>
      <c r="AC210" s="97"/>
      <c r="AD210" s="97"/>
      <c r="AE210" s="97"/>
      <c r="AF210" s="97"/>
    </row>
    <row r="211" spans="1:32" ht="13.5" thickBot="1">
      <c r="A211" s="80"/>
      <c r="B211" s="69"/>
      <c r="C211" s="69"/>
      <c r="D211" s="69"/>
      <c r="E211" s="70"/>
      <c r="F211" s="82" t="s">
        <v>247</v>
      </c>
      <c r="G211" s="82"/>
      <c r="H211" s="82"/>
      <c r="I211" s="82"/>
      <c r="J211" s="82"/>
      <c r="K211" s="82"/>
      <c r="L211" s="93"/>
      <c r="M211" s="93"/>
      <c r="N211" s="93"/>
      <c r="O211" s="93"/>
      <c r="P211" s="97"/>
      <c r="Q211" s="97"/>
      <c r="R211" s="97"/>
      <c r="S211" s="97"/>
      <c r="T211" s="97"/>
      <c r="U211" s="97"/>
      <c r="V211" s="97"/>
      <c r="W211" s="97"/>
      <c r="X211" s="97"/>
      <c r="Y211" s="97"/>
      <c r="Z211" s="97"/>
      <c r="AA211" s="97"/>
      <c r="AB211" s="97"/>
      <c r="AC211" s="97"/>
      <c r="AD211" s="97"/>
      <c r="AE211" s="97"/>
      <c r="AF211" s="97"/>
    </row>
    <row r="212" spans="1:32" ht="20.65" customHeight="1" thickBot="1">
      <c r="A212" s="80"/>
      <c r="B212" s="69"/>
      <c r="C212" s="69"/>
      <c r="D212" s="69"/>
      <c r="E212" s="70"/>
      <c r="F212" s="82"/>
      <c r="G212" s="82"/>
      <c r="H212" s="82"/>
      <c r="I212" s="82"/>
      <c r="J212" s="82"/>
      <c r="K212" s="82"/>
      <c r="L212" s="93"/>
      <c r="M212" s="93"/>
      <c r="N212" s="93"/>
      <c r="O212" s="93"/>
      <c r="P212" s="97"/>
      <c r="Q212" s="97"/>
      <c r="R212" s="97"/>
      <c r="S212" s="97"/>
      <c r="T212" s="97"/>
      <c r="U212" s="97"/>
      <c r="V212" s="97"/>
      <c r="W212" s="97"/>
      <c r="X212" s="97"/>
      <c r="Y212" s="97"/>
      <c r="Z212" s="97"/>
      <c r="AA212" s="97"/>
      <c r="AB212" s="97"/>
      <c r="AC212" s="97"/>
      <c r="AD212" s="97"/>
      <c r="AE212" s="97"/>
      <c r="AF212" s="97"/>
    </row>
    <row r="213" spans="1:32" ht="12.75">
      <c r="A213" s="80"/>
      <c r="B213" s="69"/>
      <c r="C213" s="69"/>
      <c r="D213" s="69"/>
      <c r="E213" s="70"/>
      <c r="F213" s="83" t="s">
        <v>161</v>
      </c>
      <c r="G213" s="84"/>
      <c r="H213" s="84"/>
      <c r="I213" s="84"/>
      <c r="J213" s="84"/>
      <c r="K213" s="85"/>
      <c r="L213" s="89">
        <f>SUM(L191:M212)</f>
        <v>0</v>
      </c>
      <c r="M213" s="90"/>
      <c r="N213" s="89">
        <f>SUM(N191:O212)</f>
        <v>0</v>
      </c>
      <c r="O213" s="90"/>
      <c r="P213" s="89"/>
      <c r="Q213" s="94"/>
      <c r="R213" s="94"/>
      <c r="S213" s="94"/>
      <c r="T213" s="94"/>
      <c r="U213" s="94"/>
      <c r="V213" s="94"/>
      <c r="W213" s="94"/>
      <c r="X213" s="94"/>
      <c r="Y213" s="94"/>
      <c r="Z213" s="94"/>
      <c r="AA213" s="94"/>
      <c r="AB213" s="94"/>
      <c r="AC213" s="94"/>
      <c r="AD213" s="94"/>
      <c r="AE213" s="94"/>
      <c r="AF213" s="90"/>
    </row>
    <row r="214" spans="1:32" ht="13.5" thickBot="1">
      <c r="A214" s="81"/>
      <c r="B214" s="71"/>
      <c r="C214" s="71"/>
      <c r="D214" s="71"/>
      <c r="E214" s="72"/>
      <c r="F214" s="86"/>
      <c r="G214" s="87"/>
      <c r="H214" s="87"/>
      <c r="I214" s="87"/>
      <c r="J214" s="87"/>
      <c r="K214" s="88"/>
      <c r="L214" s="91"/>
      <c r="M214" s="92"/>
      <c r="N214" s="91"/>
      <c r="O214" s="92"/>
      <c r="P214" s="91"/>
      <c r="Q214" s="95"/>
      <c r="R214" s="95"/>
      <c r="S214" s="95"/>
      <c r="T214" s="95"/>
      <c r="U214" s="95"/>
      <c r="V214" s="95"/>
      <c r="W214" s="95"/>
      <c r="X214" s="95"/>
      <c r="Y214" s="95"/>
      <c r="Z214" s="95"/>
      <c r="AA214" s="95"/>
      <c r="AB214" s="95"/>
      <c r="AC214" s="95"/>
      <c r="AD214" s="95"/>
      <c r="AE214" s="95"/>
      <c r="AF214" s="92"/>
    </row>
    <row r="215" spans="1:32" ht="13.5" thickBot="1">
      <c r="A215" s="79" t="s">
        <v>248</v>
      </c>
      <c r="B215" s="67"/>
      <c r="C215" s="67"/>
      <c r="D215" s="67"/>
      <c r="E215" s="68"/>
      <c r="F215" s="82" t="s">
        <v>249</v>
      </c>
      <c r="G215" s="82"/>
      <c r="H215" s="82"/>
      <c r="I215" s="82"/>
      <c r="J215" s="82"/>
      <c r="K215" s="82"/>
      <c r="L215" s="93">
        <v>5</v>
      </c>
      <c r="M215" s="93"/>
      <c r="N215" s="93">
        <v>5</v>
      </c>
      <c r="O215" s="93"/>
      <c r="P215" s="97"/>
      <c r="Q215" s="97"/>
      <c r="R215" s="97"/>
      <c r="S215" s="97"/>
      <c r="T215" s="97"/>
      <c r="U215" s="97"/>
      <c r="V215" s="97"/>
      <c r="W215" s="97"/>
      <c r="X215" s="97"/>
      <c r="Y215" s="97"/>
      <c r="Z215" s="97"/>
      <c r="AA215" s="97"/>
      <c r="AB215" s="97"/>
      <c r="AC215" s="97"/>
      <c r="AD215" s="97"/>
      <c r="AE215" s="97"/>
      <c r="AF215" s="97"/>
    </row>
    <row r="216" spans="1:32" ht="13.5" thickBot="1">
      <c r="A216" s="80"/>
      <c r="B216" s="69"/>
      <c r="C216" s="69"/>
      <c r="D216" s="69"/>
      <c r="E216" s="70"/>
      <c r="F216" s="82"/>
      <c r="G216" s="82"/>
      <c r="H216" s="82"/>
      <c r="I216" s="82"/>
      <c r="J216" s="82"/>
      <c r="K216" s="82"/>
      <c r="L216" s="93"/>
      <c r="M216" s="93"/>
      <c r="N216" s="93"/>
      <c r="O216" s="93"/>
      <c r="P216" s="97"/>
      <c r="Q216" s="97"/>
      <c r="R216" s="97"/>
      <c r="S216" s="97"/>
      <c r="T216" s="97"/>
      <c r="U216" s="97"/>
      <c r="V216" s="97"/>
      <c r="W216" s="97"/>
      <c r="X216" s="97"/>
      <c r="Y216" s="97"/>
      <c r="Z216" s="97"/>
      <c r="AA216" s="97"/>
      <c r="AB216" s="97"/>
      <c r="AC216" s="97"/>
      <c r="AD216" s="97"/>
      <c r="AE216" s="97"/>
      <c r="AF216" s="97"/>
    </row>
    <row r="217" spans="1:32" ht="13.5" customHeight="1" thickBot="1">
      <c r="A217" s="80"/>
      <c r="B217" s="69"/>
      <c r="C217" s="69"/>
      <c r="D217" s="69"/>
      <c r="E217" s="70"/>
      <c r="F217" s="82" t="s">
        <v>250</v>
      </c>
      <c r="G217" s="82"/>
      <c r="H217" s="82"/>
      <c r="I217" s="82"/>
      <c r="J217" s="82"/>
      <c r="K217" s="82"/>
      <c r="L217" s="93">
        <v>5</v>
      </c>
      <c r="M217" s="93"/>
      <c r="N217" s="93">
        <v>5</v>
      </c>
      <c r="O217" s="93"/>
      <c r="P217" s="97"/>
      <c r="Q217" s="97"/>
      <c r="R217" s="97"/>
      <c r="S217" s="97"/>
      <c r="T217" s="97"/>
      <c r="U217" s="97"/>
      <c r="V217" s="97"/>
      <c r="W217" s="97"/>
      <c r="X217" s="97"/>
      <c r="Y217" s="97"/>
      <c r="Z217" s="97"/>
      <c r="AA217" s="97"/>
      <c r="AB217" s="97"/>
      <c r="AC217" s="97"/>
      <c r="AD217" s="97"/>
      <c r="AE217" s="97"/>
      <c r="AF217" s="97"/>
    </row>
    <row r="218" spans="1:32" ht="19.149999999999999" customHeight="1" thickBot="1">
      <c r="A218" s="80"/>
      <c r="B218" s="69"/>
      <c r="C218" s="69"/>
      <c r="D218" s="69"/>
      <c r="E218" s="70"/>
      <c r="F218" s="82"/>
      <c r="G218" s="82"/>
      <c r="H218" s="82"/>
      <c r="I218" s="82"/>
      <c r="J218" s="82"/>
      <c r="K218" s="82"/>
      <c r="L218" s="93"/>
      <c r="M218" s="93"/>
      <c r="N218" s="93"/>
      <c r="O218" s="93"/>
      <c r="P218" s="97"/>
      <c r="Q218" s="97"/>
      <c r="R218" s="97"/>
      <c r="S218" s="97"/>
      <c r="T218" s="97"/>
      <c r="U218" s="97"/>
      <c r="V218" s="97"/>
      <c r="W218" s="97"/>
      <c r="X218" s="97"/>
      <c r="Y218" s="97"/>
      <c r="Z218" s="97"/>
      <c r="AA218" s="97"/>
      <c r="AB218" s="97"/>
      <c r="AC218" s="97"/>
      <c r="AD218" s="97"/>
      <c r="AE218" s="97"/>
      <c r="AF218" s="97"/>
    </row>
    <row r="219" spans="1:32" ht="13.5" customHeight="1" thickBot="1">
      <c r="A219" s="80"/>
      <c r="B219" s="69"/>
      <c r="C219" s="69"/>
      <c r="D219" s="69"/>
      <c r="E219" s="70"/>
      <c r="F219" s="82" t="s">
        <v>251</v>
      </c>
      <c r="G219" s="82"/>
      <c r="H219" s="82"/>
      <c r="I219" s="82"/>
      <c r="J219" s="82"/>
      <c r="K219" s="82"/>
      <c r="L219" s="93">
        <v>5</v>
      </c>
      <c r="M219" s="93"/>
      <c r="N219" s="93">
        <v>5</v>
      </c>
      <c r="O219" s="93"/>
      <c r="P219" s="119"/>
      <c r="Q219" s="97"/>
      <c r="R219" s="97"/>
      <c r="S219" s="97"/>
      <c r="T219" s="97"/>
      <c r="U219" s="97"/>
      <c r="V219" s="97"/>
      <c r="W219" s="97"/>
      <c r="X219" s="97"/>
      <c r="Y219" s="97"/>
      <c r="Z219" s="97"/>
      <c r="AA219" s="97"/>
      <c r="AB219" s="97"/>
      <c r="AC219" s="97"/>
      <c r="AD219" s="97"/>
      <c r="AE219" s="97"/>
      <c r="AF219" s="97"/>
    </row>
    <row r="220" spans="1:32" ht="13.5" customHeight="1" thickBot="1">
      <c r="A220" s="80"/>
      <c r="B220" s="69"/>
      <c r="C220" s="69"/>
      <c r="D220" s="69"/>
      <c r="E220" s="70"/>
      <c r="F220" s="82"/>
      <c r="G220" s="82"/>
      <c r="H220" s="82"/>
      <c r="I220" s="82"/>
      <c r="J220" s="82"/>
      <c r="K220" s="82"/>
      <c r="L220" s="93"/>
      <c r="M220" s="93"/>
      <c r="N220" s="93"/>
      <c r="O220" s="93"/>
      <c r="P220" s="97"/>
      <c r="Q220" s="97"/>
      <c r="R220" s="97"/>
      <c r="S220" s="97"/>
      <c r="T220" s="97"/>
      <c r="U220" s="97"/>
      <c r="V220" s="97"/>
      <c r="W220" s="97"/>
      <c r="X220" s="97"/>
      <c r="Y220" s="97"/>
      <c r="Z220" s="97"/>
      <c r="AA220" s="97"/>
      <c r="AB220" s="97"/>
      <c r="AC220" s="97"/>
      <c r="AD220" s="97"/>
      <c r="AE220" s="97"/>
      <c r="AF220" s="97"/>
    </row>
    <row r="221" spans="1:32" ht="13.5" customHeight="1" thickBot="1">
      <c r="A221" s="80"/>
      <c r="B221" s="69"/>
      <c r="C221" s="69"/>
      <c r="D221" s="69"/>
      <c r="E221" s="70"/>
      <c r="F221" s="82" t="s">
        <v>252</v>
      </c>
      <c r="G221" s="82"/>
      <c r="H221" s="82"/>
      <c r="I221" s="82"/>
      <c r="J221" s="82"/>
      <c r="K221" s="82"/>
      <c r="L221" s="93">
        <v>5</v>
      </c>
      <c r="M221" s="93"/>
      <c r="N221" s="93">
        <v>5</v>
      </c>
      <c r="O221" s="93"/>
      <c r="P221" s="119"/>
      <c r="Q221" s="97"/>
      <c r="R221" s="97"/>
      <c r="S221" s="97"/>
      <c r="T221" s="97"/>
      <c r="U221" s="97"/>
      <c r="V221" s="97"/>
      <c r="W221" s="97"/>
      <c r="X221" s="97"/>
      <c r="Y221" s="97"/>
      <c r="Z221" s="97"/>
      <c r="AA221" s="97"/>
      <c r="AB221" s="97"/>
      <c r="AC221" s="97"/>
      <c r="AD221" s="97"/>
      <c r="AE221" s="97"/>
      <c r="AF221" s="97"/>
    </row>
    <row r="222" spans="1:32" ht="13.5" customHeight="1" thickBot="1">
      <c r="A222" s="80"/>
      <c r="B222" s="69"/>
      <c r="C222" s="69"/>
      <c r="D222" s="69"/>
      <c r="E222" s="70"/>
      <c r="F222" s="82"/>
      <c r="G222" s="82"/>
      <c r="H222" s="82"/>
      <c r="I222" s="82"/>
      <c r="J222" s="82"/>
      <c r="K222" s="82"/>
      <c r="L222" s="93"/>
      <c r="M222" s="93"/>
      <c r="N222" s="93"/>
      <c r="O222" s="93"/>
      <c r="P222" s="97"/>
      <c r="Q222" s="97"/>
      <c r="R222" s="97"/>
      <c r="S222" s="97"/>
      <c r="T222" s="97"/>
      <c r="U222" s="97"/>
      <c r="V222" s="97"/>
      <c r="W222" s="97"/>
      <c r="X222" s="97"/>
      <c r="Y222" s="97"/>
      <c r="Z222" s="97"/>
      <c r="AA222" s="97"/>
      <c r="AB222" s="97"/>
      <c r="AC222" s="97"/>
      <c r="AD222" s="97"/>
      <c r="AE222" s="97"/>
      <c r="AF222" s="97"/>
    </row>
    <row r="223" spans="1:32" ht="13.5" customHeight="1" thickBot="1">
      <c r="A223" s="80"/>
      <c r="B223" s="69"/>
      <c r="C223" s="69"/>
      <c r="D223" s="69"/>
      <c r="E223" s="70"/>
      <c r="F223" s="82" t="s">
        <v>253</v>
      </c>
      <c r="G223" s="82"/>
      <c r="H223" s="82"/>
      <c r="I223" s="82"/>
      <c r="J223" s="82"/>
      <c r="K223" s="82"/>
      <c r="L223" s="93">
        <v>5</v>
      </c>
      <c r="M223" s="93"/>
      <c r="N223" s="93">
        <v>5</v>
      </c>
      <c r="O223" s="93"/>
      <c r="P223" s="97"/>
      <c r="Q223" s="97"/>
      <c r="R223" s="97"/>
      <c r="S223" s="97"/>
      <c r="T223" s="97"/>
      <c r="U223" s="97"/>
      <c r="V223" s="97"/>
      <c r="W223" s="97"/>
      <c r="X223" s="97"/>
      <c r="Y223" s="97"/>
      <c r="Z223" s="97"/>
      <c r="AA223" s="97"/>
      <c r="AB223" s="97"/>
      <c r="AC223" s="97"/>
      <c r="AD223" s="97"/>
      <c r="AE223" s="97"/>
      <c r="AF223" s="97"/>
    </row>
    <row r="224" spans="1:32" ht="13.5" customHeight="1" thickBot="1">
      <c r="A224" s="80"/>
      <c r="B224" s="69"/>
      <c r="C224" s="69"/>
      <c r="D224" s="69"/>
      <c r="E224" s="70"/>
      <c r="F224" s="82"/>
      <c r="G224" s="82"/>
      <c r="H224" s="82"/>
      <c r="I224" s="82"/>
      <c r="J224" s="82"/>
      <c r="K224" s="82"/>
      <c r="L224" s="93"/>
      <c r="M224" s="93"/>
      <c r="N224" s="93"/>
      <c r="O224" s="93"/>
      <c r="P224" s="97"/>
      <c r="Q224" s="97"/>
      <c r="R224" s="97"/>
      <c r="S224" s="97"/>
      <c r="T224" s="97"/>
      <c r="U224" s="97"/>
      <c r="V224" s="97"/>
      <c r="W224" s="97"/>
      <c r="X224" s="97"/>
      <c r="Y224" s="97"/>
      <c r="Z224" s="97"/>
      <c r="AA224" s="97"/>
      <c r="AB224" s="97"/>
      <c r="AC224" s="97"/>
      <c r="AD224" s="97"/>
      <c r="AE224" s="97"/>
      <c r="AF224" s="97"/>
    </row>
    <row r="225" spans="1:32" ht="13.5" customHeight="1" thickBot="1">
      <c r="A225" s="80"/>
      <c r="B225" s="69"/>
      <c r="C225" s="69"/>
      <c r="D225" s="69"/>
      <c r="E225" s="70"/>
      <c r="F225" s="82" t="s">
        <v>254</v>
      </c>
      <c r="G225" s="82"/>
      <c r="H225" s="82"/>
      <c r="I225" s="82"/>
      <c r="J225" s="82"/>
      <c r="K225" s="82"/>
      <c r="L225" s="93">
        <v>3</v>
      </c>
      <c r="M225" s="93"/>
      <c r="N225" s="93">
        <v>3</v>
      </c>
      <c r="O225" s="93"/>
      <c r="P225" s="97"/>
      <c r="Q225" s="97"/>
      <c r="R225" s="97"/>
      <c r="S225" s="97"/>
      <c r="T225" s="97"/>
      <c r="U225" s="97"/>
      <c r="V225" s="97"/>
      <c r="W225" s="97"/>
      <c r="X225" s="97"/>
      <c r="Y225" s="97"/>
      <c r="Z225" s="97"/>
      <c r="AA225" s="97"/>
      <c r="AB225" s="97"/>
      <c r="AC225" s="97"/>
      <c r="AD225" s="97"/>
      <c r="AE225" s="97"/>
      <c r="AF225" s="97"/>
    </row>
    <row r="226" spans="1:32" ht="13.5" customHeight="1" thickBot="1">
      <c r="A226" s="80"/>
      <c r="B226" s="69"/>
      <c r="C226" s="69"/>
      <c r="D226" s="69"/>
      <c r="E226" s="70"/>
      <c r="F226" s="82"/>
      <c r="G226" s="82"/>
      <c r="H226" s="82"/>
      <c r="I226" s="82"/>
      <c r="J226" s="82"/>
      <c r="K226" s="82"/>
      <c r="L226" s="93"/>
      <c r="M226" s="93"/>
      <c r="N226" s="93"/>
      <c r="O226" s="93"/>
      <c r="P226" s="97"/>
      <c r="Q226" s="97"/>
      <c r="R226" s="97"/>
      <c r="S226" s="97"/>
      <c r="T226" s="97"/>
      <c r="U226" s="97"/>
      <c r="V226" s="97"/>
      <c r="W226" s="97"/>
      <c r="X226" s="97"/>
      <c r="Y226" s="97"/>
      <c r="Z226" s="97"/>
      <c r="AA226" s="97"/>
      <c r="AB226" s="97"/>
      <c r="AC226" s="97"/>
      <c r="AD226" s="97"/>
      <c r="AE226" s="97"/>
      <c r="AF226" s="97"/>
    </row>
    <row r="227" spans="1:32" ht="13.5" thickBot="1">
      <c r="A227" s="80"/>
      <c r="B227" s="69"/>
      <c r="C227" s="69"/>
      <c r="D227" s="69"/>
      <c r="E227" s="70"/>
      <c r="F227" s="82" t="s">
        <v>255</v>
      </c>
      <c r="G227" s="82"/>
      <c r="H227" s="82"/>
      <c r="I227" s="82"/>
      <c r="J227" s="82"/>
      <c r="K227" s="82"/>
      <c r="L227" s="93">
        <v>3</v>
      </c>
      <c r="M227" s="93"/>
      <c r="N227" s="93">
        <v>3</v>
      </c>
      <c r="O227" s="93"/>
      <c r="P227" s="119"/>
      <c r="Q227" s="97"/>
      <c r="R227" s="97"/>
      <c r="S227" s="97"/>
      <c r="T227" s="97"/>
      <c r="U227" s="97"/>
      <c r="V227" s="97"/>
      <c r="W227" s="97"/>
      <c r="X227" s="97"/>
      <c r="Y227" s="97"/>
      <c r="Z227" s="97"/>
      <c r="AA227" s="97"/>
      <c r="AB227" s="97"/>
      <c r="AC227" s="97"/>
      <c r="AD227" s="97"/>
      <c r="AE227" s="97"/>
      <c r="AF227" s="97"/>
    </row>
    <row r="228" spans="1:32" ht="21.6" customHeight="1" thickBot="1">
      <c r="A228" s="80"/>
      <c r="B228" s="69"/>
      <c r="C228" s="69"/>
      <c r="D228" s="69"/>
      <c r="E228" s="70"/>
      <c r="F228" s="82"/>
      <c r="G228" s="82"/>
      <c r="H228" s="82"/>
      <c r="I228" s="82"/>
      <c r="J228" s="82"/>
      <c r="K228" s="82"/>
      <c r="L228" s="93"/>
      <c r="M228" s="93"/>
      <c r="N228" s="93"/>
      <c r="O228" s="93"/>
      <c r="P228" s="97"/>
      <c r="Q228" s="97"/>
      <c r="R228" s="97"/>
      <c r="S228" s="97"/>
      <c r="T228" s="97"/>
      <c r="U228" s="97"/>
      <c r="V228" s="97"/>
      <c r="W228" s="97"/>
      <c r="X228" s="97"/>
      <c r="Y228" s="97"/>
      <c r="Z228" s="97"/>
      <c r="AA228" s="97"/>
      <c r="AB228" s="97"/>
      <c r="AC228" s="97"/>
      <c r="AD228" s="97"/>
      <c r="AE228" s="97"/>
      <c r="AF228" s="97"/>
    </row>
    <row r="229" spans="1:32" ht="13.5" customHeight="1" thickBot="1">
      <c r="A229" s="80"/>
      <c r="B229" s="69"/>
      <c r="C229" s="69"/>
      <c r="D229" s="69"/>
      <c r="E229" s="70"/>
      <c r="F229" s="82" t="s">
        <v>256</v>
      </c>
      <c r="G229" s="82"/>
      <c r="H229" s="82"/>
      <c r="I229" s="82"/>
      <c r="J229" s="82"/>
      <c r="K229" s="82"/>
      <c r="L229" s="93">
        <v>5</v>
      </c>
      <c r="M229" s="93"/>
      <c r="N229" s="93">
        <v>5</v>
      </c>
      <c r="O229" s="93"/>
      <c r="P229" s="97"/>
      <c r="Q229" s="97"/>
      <c r="R229" s="97"/>
      <c r="S229" s="97"/>
      <c r="T229" s="97"/>
      <c r="U229" s="97"/>
      <c r="V229" s="97"/>
      <c r="W229" s="97"/>
      <c r="X229" s="97"/>
      <c r="Y229" s="97"/>
      <c r="Z229" s="97"/>
      <c r="AA229" s="97"/>
      <c r="AB229" s="97"/>
      <c r="AC229" s="97"/>
      <c r="AD229" s="97"/>
      <c r="AE229" s="97"/>
      <c r="AF229" s="97"/>
    </row>
    <row r="230" spans="1:32" ht="13.5" customHeight="1" thickBot="1">
      <c r="A230" s="80"/>
      <c r="B230" s="69"/>
      <c r="C230" s="69"/>
      <c r="D230" s="69"/>
      <c r="E230" s="70"/>
      <c r="F230" s="82"/>
      <c r="G230" s="82"/>
      <c r="H230" s="82"/>
      <c r="I230" s="82"/>
      <c r="J230" s="82"/>
      <c r="K230" s="82"/>
      <c r="L230" s="93"/>
      <c r="M230" s="93"/>
      <c r="N230" s="93"/>
      <c r="O230" s="93"/>
      <c r="P230" s="97"/>
      <c r="Q230" s="97"/>
      <c r="R230" s="97"/>
      <c r="S230" s="97"/>
      <c r="T230" s="97"/>
      <c r="U230" s="97"/>
      <c r="V230" s="97"/>
      <c r="W230" s="97"/>
      <c r="X230" s="97"/>
      <c r="Y230" s="97"/>
      <c r="Z230" s="97"/>
      <c r="AA230" s="97"/>
      <c r="AB230" s="97"/>
      <c r="AC230" s="97"/>
      <c r="AD230" s="97"/>
      <c r="AE230" s="97"/>
      <c r="AF230" s="97"/>
    </row>
    <row r="231" spans="1:32" ht="13.5" customHeight="1" thickBot="1">
      <c r="A231" s="80"/>
      <c r="B231" s="69"/>
      <c r="C231" s="69"/>
      <c r="D231" s="69"/>
      <c r="E231" s="70"/>
      <c r="F231" s="82" t="s">
        <v>257</v>
      </c>
      <c r="G231" s="82"/>
      <c r="H231" s="82"/>
      <c r="I231" s="82"/>
      <c r="J231" s="82"/>
      <c r="K231" s="82"/>
      <c r="L231" s="93">
        <v>5</v>
      </c>
      <c r="M231" s="93"/>
      <c r="N231" s="93">
        <v>5</v>
      </c>
      <c r="O231" s="93"/>
      <c r="P231" s="97"/>
      <c r="Q231" s="97"/>
      <c r="R231" s="97"/>
      <c r="S231" s="97"/>
      <c r="T231" s="97"/>
      <c r="U231" s="97"/>
      <c r="V231" s="97"/>
      <c r="W231" s="97"/>
      <c r="X231" s="97"/>
      <c r="Y231" s="97"/>
      <c r="Z231" s="97"/>
      <c r="AA231" s="97"/>
      <c r="AB231" s="97"/>
      <c r="AC231" s="97"/>
      <c r="AD231" s="97"/>
      <c r="AE231" s="97"/>
      <c r="AF231" s="97"/>
    </row>
    <row r="232" spans="1:32" ht="19.149999999999999" customHeight="1" thickBot="1">
      <c r="A232" s="80"/>
      <c r="B232" s="69"/>
      <c r="C232" s="69"/>
      <c r="D232" s="69"/>
      <c r="E232" s="70"/>
      <c r="F232" s="82"/>
      <c r="G232" s="82"/>
      <c r="H232" s="82"/>
      <c r="I232" s="82"/>
      <c r="J232" s="82"/>
      <c r="K232" s="82"/>
      <c r="L232" s="93"/>
      <c r="M232" s="93"/>
      <c r="N232" s="93"/>
      <c r="O232" s="93"/>
      <c r="P232" s="97"/>
      <c r="Q232" s="97"/>
      <c r="R232" s="97"/>
      <c r="S232" s="97"/>
      <c r="T232" s="97"/>
      <c r="U232" s="97"/>
      <c r="V232" s="97"/>
      <c r="W232" s="97"/>
      <c r="X232" s="97"/>
      <c r="Y232" s="97"/>
      <c r="Z232" s="97"/>
      <c r="AA232" s="97"/>
      <c r="AB232" s="97"/>
      <c r="AC232" s="97"/>
      <c r="AD232" s="97"/>
      <c r="AE232" s="97"/>
      <c r="AF232" s="97"/>
    </row>
    <row r="233" spans="1:32" ht="13.5" customHeight="1" thickBot="1">
      <c r="A233" s="80"/>
      <c r="B233" s="69"/>
      <c r="C233" s="69"/>
      <c r="D233" s="69"/>
      <c r="E233" s="70"/>
      <c r="F233" s="82" t="s">
        <v>258</v>
      </c>
      <c r="G233" s="82"/>
      <c r="H233" s="82"/>
      <c r="I233" s="82"/>
      <c r="J233" s="82"/>
      <c r="K233" s="82"/>
      <c r="L233" s="93">
        <v>5</v>
      </c>
      <c r="M233" s="93"/>
      <c r="N233" s="93">
        <v>5</v>
      </c>
      <c r="O233" s="93"/>
      <c r="P233" s="97"/>
      <c r="Q233" s="97"/>
      <c r="R233" s="97"/>
      <c r="S233" s="97"/>
      <c r="T233" s="97"/>
      <c r="U233" s="97"/>
      <c r="V233" s="97"/>
      <c r="W233" s="97"/>
      <c r="X233" s="97"/>
      <c r="Y233" s="97"/>
      <c r="Z233" s="97"/>
      <c r="AA233" s="97"/>
      <c r="AB233" s="97"/>
      <c r="AC233" s="97"/>
      <c r="AD233" s="97"/>
      <c r="AE233" s="97"/>
      <c r="AF233" s="97"/>
    </row>
    <row r="234" spans="1:32" ht="17.100000000000001" customHeight="1" thickBot="1">
      <c r="A234" s="80"/>
      <c r="B234" s="69"/>
      <c r="C234" s="69"/>
      <c r="D234" s="69"/>
      <c r="E234" s="70"/>
      <c r="F234" s="82"/>
      <c r="G234" s="82"/>
      <c r="H234" s="82"/>
      <c r="I234" s="82"/>
      <c r="J234" s="82"/>
      <c r="K234" s="82"/>
      <c r="L234" s="93"/>
      <c r="M234" s="93"/>
      <c r="N234" s="93"/>
      <c r="O234" s="93"/>
      <c r="P234" s="97"/>
      <c r="Q234" s="97"/>
      <c r="R234" s="97"/>
      <c r="S234" s="97"/>
      <c r="T234" s="97"/>
      <c r="U234" s="97"/>
      <c r="V234" s="97"/>
      <c r="W234" s="97"/>
      <c r="X234" s="97"/>
      <c r="Y234" s="97"/>
      <c r="Z234" s="97"/>
      <c r="AA234" s="97"/>
      <c r="AB234" s="97"/>
      <c r="AC234" s="97"/>
      <c r="AD234" s="97"/>
      <c r="AE234" s="97"/>
      <c r="AF234" s="97"/>
    </row>
    <row r="235" spans="1:32" ht="13.5" customHeight="1" thickBot="1">
      <c r="A235" s="80"/>
      <c r="B235" s="69"/>
      <c r="C235" s="69"/>
      <c r="D235" s="69"/>
      <c r="E235" s="70"/>
      <c r="F235" s="82" t="s">
        <v>259</v>
      </c>
      <c r="G235" s="82"/>
      <c r="H235" s="82"/>
      <c r="I235" s="82"/>
      <c r="J235" s="82"/>
      <c r="K235" s="82"/>
      <c r="L235" s="93">
        <v>5</v>
      </c>
      <c r="M235" s="93"/>
      <c r="N235" s="93">
        <v>5</v>
      </c>
      <c r="O235" s="93"/>
      <c r="P235" s="119"/>
      <c r="Q235" s="97"/>
      <c r="R235" s="97"/>
      <c r="S235" s="97"/>
      <c r="T235" s="97"/>
      <c r="U235" s="97"/>
      <c r="V235" s="97"/>
      <c r="W235" s="97"/>
      <c r="X235" s="97"/>
      <c r="Y235" s="97"/>
      <c r="Z235" s="97"/>
      <c r="AA235" s="97"/>
      <c r="AB235" s="97"/>
      <c r="AC235" s="97"/>
      <c r="AD235" s="97"/>
      <c r="AE235" s="97"/>
      <c r="AF235" s="97"/>
    </row>
    <row r="236" spans="1:32" ht="17.100000000000001" customHeight="1" thickBot="1">
      <c r="A236" s="80"/>
      <c r="B236" s="69"/>
      <c r="C236" s="69"/>
      <c r="D236" s="69"/>
      <c r="E236" s="70"/>
      <c r="F236" s="82"/>
      <c r="G236" s="82"/>
      <c r="H236" s="82"/>
      <c r="I236" s="82"/>
      <c r="J236" s="82"/>
      <c r="K236" s="82"/>
      <c r="L236" s="93"/>
      <c r="M236" s="93"/>
      <c r="N236" s="93"/>
      <c r="O236" s="93"/>
      <c r="P236" s="97"/>
      <c r="Q236" s="97"/>
      <c r="R236" s="97"/>
      <c r="S236" s="97"/>
      <c r="T236" s="97"/>
      <c r="U236" s="97"/>
      <c r="V236" s="97"/>
      <c r="W236" s="97"/>
      <c r="X236" s="97"/>
      <c r="Y236" s="97"/>
      <c r="Z236" s="97"/>
      <c r="AA236" s="97"/>
      <c r="AB236" s="97"/>
      <c r="AC236" s="97"/>
      <c r="AD236" s="97"/>
      <c r="AE236" s="97"/>
      <c r="AF236" s="97"/>
    </row>
    <row r="237" spans="1:32" ht="13.5" customHeight="1" thickBot="1">
      <c r="A237" s="80"/>
      <c r="B237" s="69"/>
      <c r="C237" s="69"/>
      <c r="D237" s="69"/>
      <c r="E237" s="70"/>
      <c r="F237" s="82" t="s">
        <v>260</v>
      </c>
      <c r="G237" s="82"/>
      <c r="H237" s="82"/>
      <c r="I237" s="82"/>
      <c r="J237" s="82"/>
      <c r="K237" s="82"/>
      <c r="L237" s="93">
        <v>3</v>
      </c>
      <c r="M237" s="93"/>
      <c r="N237" s="93">
        <v>3</v>
      </c>
      <c r="O237" s="93"/>
      <c r="P237" s="119"/>
      <c r="Q237" s="97"/>
      <c r="R237" s="97"/>
      <c r="S237" s="97"/>
      <c r="T237" s="97"/>
      <c r="U237" s="97"/>
      <c r="V237" s="97"/>
      <c r="W237" s="97"/>
      <c r="X237" s="97"/>
      <c r="Y237" s="97"/>
      <c r="Z237" s="97"/>
      <c r="AA237" s="97"/>
      <c r="AB237" s="97"/>
      <c r="AC237" s="97"/>
      <c r="AD237" s="97"/>
      <c r="AE237" s="97"/>
      <c r="AF237" s="97"/>
    </row>
    <row r="238" spans="1:32" ht="20.100000000000001" customHeight="1" thickBot="1">
      <c r="A238" s="80"/>
      <c r="B238" s="69"/>
      <c r="C238" s="69"/>
      <c r="D238" s="69"/>
      <c r="E238" s="70"/>
      <c r="F238" s="82"/>
      <c r="G238" s="82"/>
      <c r="H238" s="82"/>
      <c r="I238" s="82"/>
      <c r="J238" s="82"/>
      <c r="K238" s="82"/>
      <c r="L238" s="93"/>
      <c r="M238" s="93"/>
      <c r="N238" s="93"/>
      <c r="O238" s="93"/>
      <c r="P238" s="97"/>
      <c r="Q238" s="97"/>
      <c r="R238" s="97"/>
      <c r="S238" s="97"/>
      <c r="T238" s="97"/>
      <c r="U238" s="97"/>
      <c r="V238" s="97"/>
      <c r="W238" s="97"/>
      <c r="X238" s="97"/>
      <c r="Y238" s="97"/>
      <c r="Z238" s="97"/>
      <c r="AA238" s="97"/>
      <c r="AB238" s="97"/>
      <c r="AC238" s="97"/>
      <c r="AD238" s="97"/>
      <c r="AE238" s="97"/>
      <c r="AF238" s="97"/>
    </row>
    <row r="239" spans="1:32" ht="13.5" customHeight="1" thickBot="1">
      <c r="A239" s="80"/>
      <c r="B239" s="69"/>
      <c r="C239" s="69"/>
      <c r="D239" s="69"/>
      <c r="E239" s="70"/>
      <c r="F239" s="82" t="s">
        <v>261</v>
      </c>
      <c r="G239" s="82"/>
      <c r="H239" s="82"/>
      <c r="I239" s="82"/>
      <c r="J239" s="82"/>
      <c r="K239" s="82"/>
      <c r="L239" s="93">
        <v>5</v>
      </c>
      <c r="M239" s="93"/>
      <c r="N239" s="93">
        <v>5</v>
      </c>
      <c r="O239" s="93"/>
      <c r="P239" s="97"/>
      <c r="Q239" s="97"/>
      <c r="R239" s="97"/>
      <c r="S239" s="97"/>
      <c r="T239" s="97"/>
      <c r="U239" s="97"/>
      <c r="V239" s="97"/>
      <c r="W239" s="97"/>
      <c r="X239" s="97"/>
      <c r="Y239" s="97"/>
      <c r="Z239" s="97"/>
      <c r="AA239" s="97"/>
      <c r="AB239" s="97"/>
      <c r="AC239" s="97"/>
      <c r="AD239" s="97"/>
      <c r="AE239" s="97"/>
      <c r="AF239" s="97"/>
    </row>
    <row r="240" spans="1:32" ht="18.75" customHeight="1" thickBot="1">
      <c r="A240" s="80"/>
      <c r="B240" s="69"/>
      <c r="C240" s="69"/>
      <c r="D240" s="69"/>
      <c r="E240" s="70"/>
      <c r="F240" s="82"/>
      <c r="G240" s="82"/>
      <c r="H240" s="82"/>
      <c r="I240" s="82"/>
      <c r="J240" s="82"/>
      <c r="K240" s="82"/>
      <c r="L240" s="93"/>
      <c r="M240" s="93"/>
      <c r="N240" s="93"/>
      <c r="O240" s="93"/>
      <c r="P240" s="97"/>
      <c r="Q240" s="97"/>
      <c r="R240" s="97"/>
      <c r="S240" s="97"/>
      <c r="T240" s="97"/>
      <c r="U240" s="97"/>
      <c r="V240" s="97"/>
      <c r="W240" s="97"/>
      <c r="X240" s="97"/>
      <c r="Y240" s="97"/>
      <c r="Z240" s="97"/>
      <c r="AA240" s="97"/>
      <c r="AB240" s="97"/>
      <c r="AC240" s="97"/>
      <c r="AD240" s="97"/>
      <c r="AE240" s="97"/>
      <c r="AF240" s="97"/>
    </row>
    <row r="241" spans="1:32" ht="13.5" customHeight="1" thickBot="1">
      <c r="A241" s="80"/>
      <c r="B241" s="69"/>
      <c r="C241" s="69"/>
      <c r="D241" s="69"/>
      <c r="E241" s="70"/>
      <c r="F241" s="82" t="s">
        <v>262</v>
      </c>
      <c r="G241" s="82"/>
      <c r="H241" s="82"/>
      <c r="I241" s="82"/>
      <c r="J241" s="82"/>
      <c r="K241" s="82"/>
      <c r="L241" s="93">
        <v>5</v>
      </c>
      <c r="M241" s="93"/>
      <c r="N241" s="93">
        <v>5</v>
      </c>
      <c r="O241" s="93"/>
      <c r="P241" s="97"/>
      <c r="Q241" s="97"/>
      <c r="R241" s="97"/>
      <c r="S241" s="97"/>
      <c r="T241" s="97"/>
      <c r="U241" s="97"/>
      <c r="V241" s="97"/>
      <c r="W241" s="97"/>
      <c r="X241" s="97"/>
      <c r="Y241" s="97"/>
      <c r="Z241" s="97"/>
      <c r="AA241" s="97"/>
      <c r="AB241" s="97"/>
      <c r="AC241" s="97"/>
      <c r="AD241" s="97"/>
      <c r="AE241" s="97"/>
      <c r="AF241" s="97"/>
    </row>
    <row r="242" spans="1:32" ht="18.75" customHeight="1" thickBot="1">
      <c r="A242" s="80"/>
      <c r="B242" s="69"/>
      <c r="C242" s="69"/>
      <c r="D242" s="69"/>
      <c r="E242" s="70"/>
      <c r="F242" s="82"/>
      <c r="G242" s="82"/>
      <c r="H242" s="82"/>
      <c r="I242" s="82"/>
      <c r="J242" s="82"/>
      <c r="K242" s="82"/>
      <c r="L242" s="93"/>
      <c r="M242" s="93"/>
      <c r="N242" s="93"/>
      <c r="O242" s="93"/>
      <c r="P242" s="97"/>
      <c r="Q242" s="97"/>
      <c r="R242" s="97"/>
      <c r="S242" s="97"/>
      <c r="T242" s="97"/>
      <c r="U242" s="97"/>
      <c r="V242" s="97"/>
      <c r="W242" s="97"/>
      <c r="X242" s="97"/>
      <c r="Y242" s="97"/>
      <c r="Z242" s="97"/>
      <c r="AA242" s="97"/>
      <c r="AB242" s="97"/>
      <c r="AC242" s="97"/>
      <c r="AD242" s="97"/>
      <c r="AE242" s="97"/>
      <c r="AF242" s="97"/>
    </row>
    <row r="243" spans="1:32" ht="13.5" customHeight="1" thickBot="1">
      <c r="A243" s="80"/>
      <c r="B243" s="69"/>
      <c r="C243" s="69"/>
      <c r="D243" s="69"/>
      <c r="E243" s="70"/>
      <c r="F243" s="82" t="s">
        <v>263</v>
      </c>
      <c r="G243" s="82"/>
      <c r="H243" s="82"/>
      <c r="I243" s="82"/>
      <c r="J243" s="82"/>
      <c r="K243" s="82"/>
      <c r="L243" s="93">
        <v>5</v>
      </c>
      <c r="M243" s="93"/>
      <c r="N243" s="93">
        <v>5</v>
      </c>
      <c r="O243" s="93"/>
      <c r="P243" s="97"/>
      <c r="Q243" s="97"/>
      <c r="R243" s="97"/>
      <c r="S243" s="97"/>
      <c r="T243" s="97"/>
      <c r="U243" s="97"/>
      <c r="V243" s="97"/>
      <c r="W243" s="97"/>
      <c r="X243" s="97"/>
      <c r="Y243" s="97"/>
      <c r="Z243" s="97"/>
      <c r="AA243" s="97"/>
      <c r="AB243" s="97"/>
      <c r="AC243" s="97"/>
      <c r="AD243" s="97"/>
      <c r="AE243" s="97"/>
      <c r="AF243" s="97"/>
    </row>
    <row r="244" spans="1:32" ht="13.5" thickBot="1">
      <c r="A244" s="80"/>
      <c r="B244" s="69"/>
      <c r="C244" s="69"/>
      <c r="D244" s="69"/>
      <c r="E244" s="70"/>
      <c r="F244" s="82"/>
      <c r="G244" s="82"/>
      <c r="H244" s="82"/>
      <c r="I244" s="82"/>
      <c r="J244" s="82"/>
      <c r="K244" s="82"/>
      <c r="L244" s="93"/>
      <c r="M244" s="93"/>
      <c r="N244" s="93"/>
      <c r="O244" s="93"/>
      <c r="P244" s="97"/>
      <c r="Q244" s="97"/>
      <c r="R244" s="97"/>
      <c r="S244" s="97"/>
      <c r="T244" s="97"/>
      <c r="U244" s="97"/>
      <c r="V244" s="97"/>
      <c r="W244" s="97"/>
      <c r="X244" s="97"/>
      <c r="Y244" s="97"/>
      <c r="Z244" s="97"/>
      <c r="AA244" s="97"/>
      <c r="AB244" s="97"/>
      <c r="AC244" s="97"/>
      <c r="AD244" s="97"/>
      <c r="AE244" s="97"/>
      <c r="AF244" s="97"/>
    </row>
    <row r="245" spans="1:32" ht="13.5" customHeight="1" thickBot="1">
      <c r="A245" s="80"/>
      <c r="B245" s="69"/>
      <c r="C245" s="69"/>
      <c r="D245" s="69"/>
      <c r="E245" s="70"/>
      <c r="F245" s="82" t="s">
        <v>264</v>
      </c>
      <c r="G245" s="82"/>
      <c r="H245" s="82"/>
      <c r="I245" s="82"/>
      <c r="J245" s="82"/>
      <c r="K245" s="82"/>
      <c r="L245" s="93">
        <v>5</v>
      </c>
      <c r="M245" s="93"/>
      <c r="N245" s="93">
        <v>5</v>
      </c>
      <c r="O245" s="93"/>
      <c r="P245" s="97"/>
      <c r="Q245" s="97"/>
      <c r="R245" s="97"/>
      <c r="S245" s="97"/>
      <c r="T245" s="97"/>
      <c r="U245" s="97"/>
      <c r="V245" s="97"/>
      <c r="W245" s="97"/>
      <c r="X245" s="97"/>
      <c r="Y245" s="97"/>
      <c r="Z245" s="97"/>
      <c r="AA245" s="97"/>
      <c r="AB245" s="97"/>
      <c r="AC245" s="97"/>
      <c r="AD245" s="97"/>
      <c r="AE245" s="97"/>
      <c r="AF245" s="97"/>
    </row>
    <row r="246" spans="1:32" ht="18.600000000000001" customHeight="1" thickBot="1">
      <c r="A246" s="80"/>
      <c r="B246" s="69"/>
      <c r="C246" s="69"/>
      <c r="D246" s="69"/>
      <c r="E246" s="70"/>
      <c r="F246" s="82"/>
      <c r="G246" s="82"/>
      <c r="H246" s="82"/>
      <c r="I246" s="82"/>
      <c r="J246" s="82"/>
      <c r="K246" s="82"/>
      <c r="L246" s="93"/>
      <c r="M246" s="93"/>
      <c r="N246" s="93"/>
      <c r="O246" s="93"/>
      <c r="P246" s="97"/>
      <c r="Q246" s="97"/>
      <c r="R246" s="97"/>
      <c r="S246" s="97"/>
      <c r="T246" s="97"/>
      <c r="U246" s="97"/>
      <c r="V246" s="97"/>
      <c r="W246" s="97"/>
      <c r="X246" s="97"/>
      <c r="Y246" s="97"/>
      <c r="Z246" s="97"/>
      <c r="AA246" s="97"/>
      <c r="AB246" s="97"/>
      <c r="AC246" s="97"/>
      <c r="AD246" s="97"/>
      <c r="AE246" s="97"/>
      <c r="AF246" s="97"/>
    </row>
    <row r="247" spans="1:32" ht="13.15" customHeight="1">
      <c r="A247" s="80"/>
      <c r="B247" s="69"/>
      <c r="C247" s="69"/>
      <c r="D247" s="69"/>
      <c r="E247" s="70"/>
      <c r="F247" s="83" t="s">
        <v>161</v>
      </c>
      <c r="G247" s="84"/>
      <c r="H247" s="84"/>
      <c r="I247" s="84"/>
      <c r="J247" s="84"/>
      <c r="K247" s="85"/>
      <c r="L247" s="89">
        <f>SUM(L215:M246)</f>
        <v>74</v>
      </c>
      <c r="M247" s="90"/>
      <c r="N247" s="89">
        <f>SUM(N215:O246)</f>
        <v>74</v>
      </c>
      <c r="O247" s="90"/>
      <c r="P247" s="89"/>
      <c r="Q247" s="94"/>
      <c r="R247" s="94"/>
      <c r="S247" s="94"/>
      <c r="T247" s="94"/>
      <c r="U247" s="94"/>
      <c r="V247" s="94"/>
      <c r="W247" s="94"/>
      <c r="X247" s="94"/>
      <c r="Y247" s="94"/>
      <c r="Z247" s="94"/>
      <c r="AA247" s="94"/>
      <c r="AB247" s="94"/>
      <c r="AC247" s="94"/>
      <c r="AD247" s="94"/>
      <c r="AE247" s="94"/>
      <c r="AF247" s="90"/>
    </row>
    <row r="248" spans="1:32" ht="13.5" thickBot="1">
      <c r="A248" s="81"/>
      <c r="B248" s="71"/>
      <c r="C248" s="71"/>
      <c r="D248" s="71"/>
      <c r="E248" s="72"/>
      <c r="F248" s="86"/>
      <c r="G248" s="87"/>
      <c r="H248" s="87"/>
      <c r="I248" s="87"/>
      <c r="J248" s="87"/>
      <c r="K248" s="88"/>
      <c r="L248" s="91"/>
      <c r="M248" s="92"/>
      <c r="N248" s="91"/>
      <c r="O248" s="92"/>
      <c r="P248" s="91"/>
      <c r="Q248" s="95"/>
      <c r="R248" s="95"/>
      <c r="S248" s="95"/>
      <c r="T248" s="95"/>
      <c r="U248" s="95"/>
      <c r="V248" s="95"/>
      <c r="W248" s="95"/>
      <c r="X248" s="95"/>
      <c r="Y248" s="95"/>
      <c r="Z248" s="95"/>
      <c r="AA248" s="95"/>
      <c r="AB248" s="95"/>
      <c r="AC248" s="95"/>
      <c r="AD248" s="95"/>
      <c r="AE248" s="95"/>
      <c r="AF248" s="92"/>
    </row>
    <row r="249" spans="1:32" ht="18.75" customHeight="1" thickBot="1">
      <c r="A249" s="79" t="s">
        <v>265</v>
      </c>
      <c r="B249" s="67"/>
      <c r="C249" s="67"/>
      <c r="D249" s="67"/>
      <c r="E249" s="68"/>
      <c r="F249" s="82" t="s">
        <v>266</v>
      </c>
      <c r="G249" s="82"/>
      <c r="H249" s="82"/>
      <c r="I249" s="82"/>
      <c r="J249" s="82"/>
      <c r="K249" s="82"/>
      <c r="L249" s="93">
        <v>5</v>
      </c>
      <c r="M249" s="93"/>
      <c r="N249" s="93">
        <v>5</v>
      </c>
      <c r="O249" s="93"/>
      <c r="P249" s="97"/>
      <c r="Q249" s="97"/>
      <c r="R249" s="97"/>
      <c r="S249" s="97"/>
      <c r="T249" s="97"/>
      <c r="U249" s="97"/>
      <c r="V249" s="97"/>
      <c r="W249" s="97"/>
      <c r="X249" s="97"/>
      <c r="Y249" s="97"/>
      <c r="Z249" s="97"/>
      <c r="AA249" s="97"/>
      <c r="AB249" s="97"/>
      <c r="AC249" s="97"/>
      <c r="AD249" s="97"/>
      <c r="AE249" s="97"/>
      <c r="AF249" s="97"/>
    </row>
    <row r="250" spans="1:32" ht="40.15" customHeight="1" thickBot="1">
      <c r="A250" s="80"/>
      <c r="B250" s="69"/>
      <c r="C250" s="69"/>
      <c r="D250" s="69"/>
      <c r="E250" s="70"/>
      <c r="F250" s="82"/>
      <c r="G250" s="82"/>
      <c r="H250" s="82"/>
      <c r="I250" s="82"/>
      <c r="J250" s="82"/>
      <c r="K250" s="82"/>
      <c r="L250" s="93"/>
      <c r="M250" s="93"/>
      <c r="N250" s="93"/>
      <c r="O250" s="93"/>
      <c r="P250" s="97"/>
      <c r="Q250" s="97"/>
      <c r="R250" s="97"/>
      <c r="S250" s="97"/>
      <c r="T250" s="97"/>
      <c r="U250" s="97"/>
      <c r="V250" s="97"/>
      <c r="W250" s="97"/>
      <c r="X250" s="97"/>
      <c r="Y250" s="97"/>
      <c r="Z250" s="97"/>
      <c r="AA250" s="97"/>
      <c r="AB250" s="97"/>
      <c r="AC250" s="97"/>
      <c r="AD250" s="97"/>
      <c r="AE250" s="97"/>
      <c r="AF250" s="97"/>
    </row>
    <row r="251" spans="1:32" ht="18.75" customHeight="1" thickBot="1">
      <c r="A251" s="80"/>
      <c r="B251" s="69"/>
      <c r="C251" s="69"/>
      <c r="D251" s="69"/>
      <c r="E251" s="70"/>
      <c r="F251" s="82" t="s">
        <v>267</v>
      </c>
      <c r="G251" s="82"/>
      <c r="H251" s="82"/>
      <c r="I251" s="82"/>
      <c r="J251" s="82"/>
      <c r="K251" s="82"/>
      <c r="L251" s="93">
        <v>5</v>
      </c>
      <c r="M251" s="93"/>
      <c r="N251" s="93">
        <v>5</v>
      </c>
      <c r="O251" s="93"/>
      <c r="P251" s="97"/>
      <c r="Q251" s="97"/>
      <c r="R251" s="97"/>
      <c r="S251" s="97"/>
      <c r="T251" s="97"/>
      <c r="U251" s="97"/>
      <c r="V251" s="97"/>
      <c r="W251" s="97"/>
      <c r="X251" s="97"/>
      <c r="Y251" s="97"/>
      <c r="Z251" s="97"/>
      <c r="AA251" s="97"/>
      <c r="AB251" s="97"/>
      <c r="AC251" s="97"/>
      <c r="AD251" s="97"/>
      <c r="AE251" s="97"/>
      <c r="AF251" s="97"/>
    </row>
    <row r="252" spans="1:32" ht="26.65" customHeight="1" thickBot="1">
      <c r="A252" s="80"/>
      <c r="B252" s="69"/>
      <c r="C252" s="69"/>
      <c r="D252" s="69"/>
      <c r="E252" s="70"/>
      <c r="F252" s="82"/>
      <c r="G252" s="82"/>
      <c r="H252" s="82"/>
      <c r="I252" s="82"/>
      <c r="J252" s="82"/>
      <c r="K252" s="82"/>
      <c r="L252" s="93"/>
      <c r="M252" s="93"/>
      <c r="N252" s="93"/>
      <c r="O252" s="93"/>
      <c r="P252" s="97"/>
      <c r="Q252" s="97"/>
      <c r="R252" s="97"/>
      <c r="S252" s="97"/>
      <c r="T252" s="97"/>
      <c r="U252" s="97"/>
      <c r="V252" s="97"/>
      <c r="W252" s="97"/>
      <c r="X252" s="97"/>
      <c r="Y252" s="97"/>
      <c r="Z252" s="97"/>
      <c r="AA252" s="97"/>
      <c r="AB252" s="97"/>
      <c r="AC252" s="97"/>
      <c r="AD252" s="97"/>
      <c r="AE252" s="97"/>
      <c r="AF252" s="97"/>
    </row>
    <row r="253" spans="1:32" ht="18.75" customHeight="1" thickBot="1">
      <c r="A253" s="80"/>
      <c r="B253" s="69"/>
      <c r="C253" s="69"/>
      <c r="D253" s="69"/>
      <c r="E253" s="70"/>
      <c r="F253" s="82" t="s">
        <v>268</v>
      </c>
      <c r="G253" s="82"/>
      <c r="H253" s="82"/>
      <c r="I253" s="82"/>
      <c r="J253" s="82"/>
      <c r="K253" s="82"/>
      <c r="L253" s="93">
        <v>5</v>
      </c>
      <c r="M253" s="93"/>
      <c r="N253" s="93">
        <v>5</v>
      </c>
      <c r="O253" s="93"/>
      <c r="P253" s="97"/>
      <c r="Q253" s="97"/>
      <c r="R253" s="97"/>
      <c r="S253" s="97"/>
      <c r="T253" s="97"/>
      <c r="U253" s="97"/>
      <c r="V253" s="97"/>
      <c r="W253" s="97"/>
      <c r="X253" s="97"/>
      <c r="Y253" s="97"/>
      <c r="Z253" s="97"/>
      <c r="AA253" s="97"/>
      <c r="AB253" s="97"/>
      <c r="AC253" s="97"/>
      <c r="AD253" s="97"/>
      <c r="AE253" s="97"/>
      <c r="AF253" s="97"/>
    </row>
    <row r="254" spans="1:32" ht="13.5" customHeight="1" thickBot="1">
      <c r="A254" s="80"/>
      <c r="B254" s="69"/>
      <c r="C254" s="69"/>
      <c r="D254" s="69"/>
      <c r="E254" s="70"/>
      <c r="F254" s="82"/>
      <c r="G254" s="82"/>
      <c r="H254" s="82"/>
      <c r="I254" s="82"/>
      <c r="J254" s="82"/>
      <c r="K254" s="82"/>
      <c r="L254" s="93"/>
      <c r="M254" s="93"/>
      <c r="N254" s="93"/>
      <c r="O254" s="93"/>
      <c r="P254" s="97"/>
      <c r="Q254" s="97"/>
      <c r="R254" s="97"/>
      <c r="S254" s="97"/>
      <c r="T254" s="97"/>
      <c r="U254" s="97"/>
      <c r="V254" s="97"/>
      <c r="W254" s="97"/>
      <c r="X254" s="97"/>
      <c r="Y254" s="97"/>
      <c r="Z254" s="97"/>
      <c r="AA254" s="97"/>
      <c r="AB254" s="97"/>
      <c r="AC254" s="97"/>
      <c r="AD254" s="97"/>
      <c r="AE254" s="97"/>
      <c r="AF254" s="97"/>
    </row>
    <row r="255" spans="1:32" ht="18.75" customHeight="1" thickBot="1">
      <c r="A255" s="80"/>
      <c r="B255" s="69"/>
      <c r="C255" s="69"/>
      <c r="D255" s="69"/>
      <c r="E255" s="70"/>
      <c r="F255" s="82" t="s">
        <v>269</v>
      </c>
      <c r="G255" s="82"/>
      <c r="H255" s="82"/>
      <c r="I255" s="82"/>
      <c r="J255" s="82"/>
      <c r="K255" s="82"/>
      <c r="L255" s="93">
        <v>5</v>
      </c>
      <c r="M255" s="93"/>
      <c r="N255" s="93">
        <v>5</v>
      </c>
      <c r="O255" s="93"/>
      <c r="P255" s="97"/>
      <c r="Q255" s="97"/>
      <c r="R255" s="97"/>
      <c r="S255" s="97"/>
      <c r="T255" s="97"/>
      <c r="U255" s="97"/>
      <c r="V255" s="97"/>
      <c r="W255" s="97"/>
      <c r="X255" s="97"/>
      <c r="Y255" s="97"/>
      <c r="Z255" s="97"/>
      <c r="AA255" s="97"/>
      <c r="AB255" s="97"/>
      <c r="AC255" s="97"/>
      <c r="AD255" s="97"/>
      <c r="AE255" s="97"/>
      <c r="AF255" s="97"/>
    </row>
    <row r="256" spans="1:32" ht="18.75" customHeight="1" thickBot="1">
      <c r="A256" s="80"/>
      <c r="B256" s="69"/>
      <c r="C256" s="69"/>
      <c r="D256" s="69"/>
      <c r="E256" s="70"/>
      <c r="F256" s="82"/>
      <c r="G256" s="82"/>
      <c r="H256" s="82"/>
      <c r="I256" s="82"/>
      <c r="J256" s="82"/>
      <c r="K256" s="82"/>
      <c r="L256" s="93"/>
      <c r="M256" s="93"/>
      <c r="N256" s="93"/>
      <c r="O256" s="93"/>
      <c r="P256" s="97"/>
      <c r="Q256" s="97"/>
      <c r="R256" s="97"/>
      <c r="S256" s="97"/>
      <c r="T256" s="97"/>
      <c r="U256" s="97"/>
      <c r="V256" s="97"/>
      <c r="W256" s="97"/>
      <c r="X256" s="97"/>
      <c r="Y256" s="97"/>
      <c r="Z256" s="97"/>
      <c r="AA256" s="97"/>
      <c r="AB256" s="97"/>
      <c r="AC256" s="97"/>
      <c r="AD256" s="97"/>
      <c r="AE256" s="97"/>
      <c r="AF256" s="97"/>
    </row>
    <row r="257" spans="1:32" ht="18.75" customHeight="1" thickBot="1">
      <c r="A257" s="80"/>
      <c r="B257" s="69"/>
      <c r="C257" s="69"/>
      <c r="D257" s="69"/>
      <c r="E257" s="70"/>
      <c r="F257" s="82" t="s">
        <v>270</v>
      </c>
      <c r="G257" s="82"/>
      <c r="H257" s="82"/>
      <c r="I257" s="82"/>
      <c r="J257" s="82"/>
      <c r="K257" s="82"/>
      <c r="L257" s="93">
        <v>5</v>
      </c>
      <c r="M257" s="93"/>
      <c r="N257" s="93">
        <v>5</v>
      </c>
      <c r="O257" s="93"/>
      <c r="P257" s="97"/>
      <c r="Q257" s="97"/>
      <c r="R257" s="97"/>
      <c r="S257" s="97"/>
      <c r="T257" s="97"/>
      <c r="U257" s="97"/>
      <c r="V257" s="97"/>
      <c r="W257" s="97"/>
      <c r="X257" s="97"/>
      <c r="Y257" s="97"/>
      <c r="Z257" s="97"/>
      <c r="AA257" s="97"/>
      <c r="AB257" s="97"/>
      <c r="AC257" s="97"/>
      <c r="AD257" s="97"/>
      <c r="AE257" s="97"/>
      <c r="AF257" s="97"/>
    </row>
    <row r="258" spans="1:32" ht="18.75" customHeight="1" thickBot="1">
      <c r="A258" s="80"/>
      <c r="B258" s="69"/>
      <c r="C258" s="69"/>
      <c r="D258" s="69"/>
      <c r="E258" s="70"/>
      <c r="F258" s="82"/>
      <c r="G258" s="82"/>
      <c r="H258" s="82"/>
      <c r="I258" s="82"/>
      <c r="J258" s="82"/>
      <c r="K258" s="82"/>
      <c r="L258" s="93"/>
      <c r="M258" s="93"/>
      <c r="N258" s="93"/>
      <c r="O258" s="93"/>
      <c r="P258" s="97"/>
      <c r="Q258" s="97"/>
      <c r="R258" s="97"/>
      <c r="S258" s="97"/>
      <c r="T258" s="97"/>
      <c r="U258" s="97"/>
      <c r="V258" s="97"/>
      <c r="W258" s="97"/>
      <c r="X258" s="97"/>
      <c r="Y258" s="97"/>
      <c r="Z258" s="97"/>
      <c r="AA258" s="97"/>
      <c r="AB258" s="97"/>
      <c r="AC258" s="97"/>
      <c r="AD258" s="97"/>
      <c r="AE258" s="97"/>
      <c r="AF258" s="97"/>
    </row>
    <row r="259" spans="1:32" ht="14.65" customHeight="1" thickBot="1">
      <c r="A259" s="80"/>
      <c r="B259" s="69"/>
      <c r="C259" s="69"/>
      <c r="D259" s="69"/>
      <c r="E259" s="70"/>
      <c r="F259" s="82" t="s">
        <v>271</v>
      </c>
      <c r="G259" s="82"/>
      <c r="H259" s="82"/>
      <c r="I259" s="82"/>
      <c r="J259" s="82"/>
      <c r="K259" s="82"/>
      <c r="L259" s="93">
        <v>5</v>
      </c>
      <c r="M259" s="93"/>
      <c r="N259" s="93">
        <v>5</v>
      </c>
      <c r="O259" s="93"/>
      <c r="P259" s="97"/>
      <c r="Q259" s="97"/>
      <c r="R259" s="97"/>
      <c r="S259" s="97"/>
      <c r="T259" s="97"/>
      <c r="U259" s="97"/>
      <c r="V259" s="97"/>
      <c r="W259" s="97"/>
      <c r="X259" s="97"/>
      <c r="Y259" s="97"/>
      <c r="Z259" s="97"/>
      <c r="AA259" s="97"/>
      <c r="AB259" s="97"/>
      <c r="AC259" s="97"/>
      <c r="AD259" s="97"/>
      <c r="AE259" s="97"/>
      <c r="AF259" s="97"/>
    </row>
    <row r="260" spans="1:32" ht="12.6" customHeight="1" thickBot="1">
      <c r="A260" s="80"/>
      <c r="B260" s="69"/>
      <c r="C260" s="69"/>
      <c r="D260" s="69"/>
      <c r="E260" s="70"/>
      <c r="F260" s="82"/>
      <c r="G260" s="82"/>
      <c r="H260" s="82"/>
      <c r="I260" s="82"/>
      <c r="J260" s="82"/>
      <c r="K260" s="82"/>
      <c r="L260" s="93"/>
      <c r="M260" s="93"/>
      <c r="N260" s="93"/>
      <c r="O260" s="93"/>
      <c r="P260" s="97"/>
      <c r="Q260" s="97"/>
      <c r="R260" s="97"/>
      <c r="S260" s="97"/>
      <c r="T260" s="97"/>
      <c r="U260" s="97"/>
      <c r="V260" s="97"/>
      <c r="W260" s="97"/>
      <c r="X260" s="97"/>
      <c r="Y260" s="97"/>
      <c r="Z260" s="97"/>
      <c r="AA260" s="97"/>
      <c r="AB260" s="97"/>
      <c r="AC260" s="97"/>
      <c r="AD260" s="97"/>
      <c r="AE260" s="97"/>
      <c r="AF260" s="97"/>
    </row>
    <row r="261" spans="1:32" ht="18.75" customHeight="1" thickBot="1">
      <c r="A261" s="80"/>
      <c r="B261" s="69"/>
      <c r="C261" s="69"/>
      <c r="D261" s="69"/>
      <c r="E261" s="70"/>
      <c r="F261" s="82" t="s">
        <v>272</v>
      </c>
      <c r="G261" s="82"/>
      <c r="H261" s="82"/>
      <c r="I261" s="82"/>
      <c r="J261" s="82"/>
      <c r="K261" s="82"/>
      <c r="L261" s="93">
        <v>5</v>
      </c>
      <c r="M261" s="93"/>
      <c r="N261" s="93">
        <v>5</v>
      </c>
      <c r="O261" s="93"/>
      <c r="P261" s="97"/>
      <c r="Q261" s="97"/>
      <c r="R261" s="97"/>
      <c r="S261" s="97"/>
      <c r="T261" s="97"/>
      <c r="U261" s="97"/>
      <c r="V261" s="97"/>
      <c r="W261" s="97"/>
      <c r="X261" s="97"/>
      <c r="Y261" s="97"/>
      <c r="Z261" s="97"/>
      <c r="AA261" s="97"/>
      <c r="AB261" s="97"/>
      <c r="AC261" s="97"/>
      <c r="AD261" s="97"/>
      <c r="AE261" s="97"/>
      <c r="AF261" s="97"/>
    </row>
    <row r="262" spans="1:32" ht="18.75" customHeight="1" thickBot="1">
      <c r="A262" s="80"/>
      <c r="B262" s="69"/>
      <c r="C262" s="69"/>
      <c r="D262" s="69"/>
      <c r="E262" s="70"/>
      <c r="F262" s="82"/>
      <c r="G262" s="82"/>
      <c r="H262" s="82"/>
      <c r="I262" s="82"/>
      <c r="J262" s="82"/>
      <c r="K262" s="82"/>
      <c r="L262" s="93"/>
      <c r="M262" s="93"/>
      <c r="N262" s="93"/>
      <c r="O262" s="93"/>
      <c r="P262" s="97"/>
      <c r="Q262" s="97"/>
      <c r="R262" s="97"/>
      <c r="S262" s="97"/>
      <c r="T262" s="97"/>
      <c r="U262" s="97"/>
      <c r="V262" s="97"/>
      <c r="W262" s="97"/>
      <c r="X262" s="97"/>
      <c r="Y262" s="97"/>
      <c r="Z262" s="97"/>
      <c r="AA262" s="97"/>
      <c r="AB262" s="97"/>
      <c r="AC262" s="97"/>
      <c r="AD262" s="97"/>
      <c r="AE262" s="97"/>
      <c r="AF262" s="97"/>
    </row>
    <row r="263" spans="1:32" ht="20.65" customHeight="1" thickBot="1">
      <c r="A263" s="80"/>
      <c r="B263" s="69"/>
      <c r="C263" s="69"/>
      <c r="D263" s="69"/>
      <c r="E263" s="70"/>
      <c r="F263" s="82" t="s">
        <v>273</v>
      </c>
      <c r="G263" s="82"/>
      <c r="H263" s="82"/>
      <c r="I263" s="82"/>
      <c r="J263" s="82"/>
      <c r="K263" s="82"/>
      <c r="L263" s="93">
        <v>5</v>
      </c>
      <c r="M263" s="93"/>
      <c r="N263" s="93">
        <v>5</v>
      </c>
      <c r="O263" s="93"/>
      <c r="P263" s="97"/>
      <c r="Q263" s="97"/>
      <c r="R263" s="97"/>
      <c r="S263" s="97"/>
      <c r="T263" s="97"/>
      <c r="U263" s="97"/>
      <c r="V263" s="97"/>
      <c r="W263" s="97"/>
      <c r="X263" s="97"/>
      <c r="Y263" s="97"/>
      <c r="Z263" s="97"/>
      <c r="AA263" s="97"/>
      <c r="AB263" s="97"/>
      <c r="AC263" s="97"/>
      <c r="AD263" s="97"/>
      <c r="AE263" s="97"/>
      <c r="AF263" s="97"/>
    </row>
    <row r="264" spans="1:32" ht="17.100000000000001" customHeight="1" thickBot="1">
      <c r="A264" s="80"/>
      <c r="B264" s="69"/>
      <c r="C264" s="69"/>
      <c r="D264" s="69"/>
      <c r="E264" s="70"/>
      <c r="F264" s="82"/>
      <c r="G264" s="82"/>
      <c r="H264" s="82"/>
      <c r="I264" s="82"/>
      <c r="J264" s="82"/>
      <c r="K264" s="82"/>
      <c r="L264" s="93"/>
      <c r="M264" s="93"/>
      <c r="N264" s="93"/>
      <c r="O264" s="93"/>
      <c r="P264" s="97"/>
      <c r="Q264" s="97"/>
      <c r="R264" s="97"/>
      <c r="S264" s="97"/>
      <c r="T264" s="97"/>
      <c r="U264" s="97"/>
      <c r="V264" s="97"/>
      <c r="W264" s="97"/>
      <c r="X264" s="97"/>
      <c r="Y264" s="97"/>
      <c r="Z264" s="97"/>
      <c r="AA264" s="97"/>
      <c r="AB264" s="97"/>
      <c r="AC264" s="97"/>
      <c r="AD264" s="97"/>
      <c r="AE264" s="97"/>
      <c r="AF264" s="97"/>
    </row>
    <row r="265" spans="1:32" ht="11.1" customHeight="1" thickBot="1">
      <c r="A265" s="80"/>
      <c r="B265" s="69"/>
      <c r="C265" s="69"/>
      <c r="D265" s="69"/>
      <c r="E265" s="70"/>
      <c r="F265" s="96" t="s">
        <v>274</v>
      </c>
      <c r="G265" s="82"/>
      <c r="H265" s="82"/>
      <c r="I265" s="82"/>
      <c r="J265" s="82"/>
      <c r="K265" s="82"/>
      <c r="L265" s="93">
        <v>5</v>
      </c>
      <c r="M265" s="93"/>
      <c r="N265" s="93">
        <v>5</v>
      </c>
      <c r="O265" s="93"/>
      <c r="P265" s="97"/>
      <c r="Q265" s="97"/>
      <c r="R265" s="97"/>
      <c r="S265" s="97"/>
      <c r="T265" s="97"/>
      <c r="U265" s="97"/>
      <c r="V265" s="97"/>
      <c r="W265" s="97"/>
      <c r="X265" s="97"/>
      <c r="Y265" s="97"/>
      <c r="Z265" s="97"/>
      <c r="AA265" s="97"/>
      <c r="AB265" s="97"/>
      <c r="AC265" s="97"/>
      <c r="AD265" s="97"/>
      <c r="AE265" s="97"/>
      <c r="AF265" s="97"/>
    </row>
    <row r="266" spans="1:32" ht="54" customHeight="1" thickBot="1">
      <c r="A266" s="80"/>
      <c r="B266" s="69"/>
      <c r="C266" s="69"/>
      <c r="D266" s="69"/>
      <c r="E266" s="70"/>
      <c r="F266" s="82"/>
      <c r="G266" s="82"/>
      <c r="H266" s="82"/>
      <c r="I266" s="82"/>
      <c r="J266" s="82"/>
      <c r="K266" s="82"/>
      <c r="L266" s="93"/>
      <c r="M266" s="93"/>
      <c r="N266" s="93"/>
      <c r="O266" s="93"/>
      <c r="P266" s="97"/>
      <c r="Q266" s="97"/>
      <c r="R266" s="97"/>
      <c r="S266" s="97"/>
      <c r="T266" s="97"/>
      <c r="U266" s="97"/>
      <c r="V266" s="97"/>
      <c r="W266" s="97"/>
      <c r="X266" s="97"/>
      <c r="Y266" s="97"/>
      <c r="Z266" s="97"/>
      <c r="AA266" s="97"/>
      <c r="AB266" s="97"/>
      <c r="AC266" s="97"/>
      <c r="AD266" s="97"/>
      <c r="AE266" s="97"/>
      <c r="AF266" s="97"/>
    </row>
    <row r="267" spans="1:32" ht="12.75">
      <c r="A267" s="80"/>
      <c r="B267" s="69"/>
      <c r="C267" s="69"/>
      <c r="D267" s="69"/>
      <c r="E267" s="70"/>
      <c r="F267" s="83" t="s">
        <v>161</v>
      </c>
      <c r="G267" s="84"/>
      <c r="H267" s="84"/>
      <c r="I267" s="84"/>
      <c r="J267" s="84"/>
      <c r="K267" s="85"/>
      <c r="L267" s="89">
        <f>SUM(L249:M266)</f>
        <v>45</v>
      </c>
      <c r="M267" s="90"/>
      <c r="N267" s="89">
        <f>SUM(N249:O266)</f>
        <v>45</v>
      </c>
      <c r="O267" s="90"/>
      <c r="P267" s="89"/>
      <c r="Q267" s="94"/>
      <c r="R267" s="94"/>
      <c r="S267" s="94"/>
      <c r="T267" s="94"/>
      <c r="U267" s="94"/>
      <c r="V267" s="94"/>
      <c r="W267" s="94"/>
      <c r="X267" s="94"/>
      <c r="Y267" s="94"/>
      <c r="Z267" s="94"/>
      <c r="AA267" s="94"/>
      <c r="AB267" s="94"/>
      <c r="AC267" s="94"/>
      <c r="AD267" s="94"/>
      <c r="AE267" s="94"/>
      <c r="AF267" s="90"/>
    </row>
    <row r="268" spans="1:32" ht="13.5" thickBot="1">
      <c r="A268" s="81"/>
      <c r="B268" s="71"/>
      <c r="C268" s="71"/>
      <c r="D268" s="71"/>
      <c r="E268" s="72"/>
      <c r="F268" s="86"/>
      <c r="G268" s="87"/>
      <c r="H268" s="87"/>
      <c r="I268" s="87"/>
      <c r="J268" s="87"/>
      <c r="K268" s="88"/>
      <c r="L268" s="91"/>
      <c r="M268" s="92"/>
      <c r="N268" s="91"/>
      <c r="O268" s="92"/>
      <c r="P268" s="91"/>
      <c r="Q268" s="95"/>
      <c r="R268" s="95"/>
      <c r="S268" s="95"/>
      <c r="T268" s="95"/>
      <c r="U268" s="95"/>
      <c r="V268" s="95"/>
      <c r="W268" s="95"/>
      <c r="X268" s="95"/>
      <c r="Y268" s="95"/>
      <c r="Z268" s="95"/>
      <c r="AA268" s="95"/>
      <c r="AB268" s="95"/>
      <c r="AC268" s="95"/>
      <c r="AD268" s="95"/>
      <c r="AE268" s="95"/>
      <c r="AF268" s="92"/>
    </row>
    <row r="269" spans="1:32" ht="18.75" customHeight="1">
      <c r="A269" s="43"/>
      <c r="B269" s="44"/>
      <c r="C269" s="44"/>
      <c r="D269" s="44"/>
      <c r="E269" s="44"/>
    </row>
    <row r="270" spans="1:32" ht="18.75" customHeight="1">
      <c r="A270" s="44"/>
      <c r="B270" s="44"/>
      <c r="C270" s="44"/>
      <c r="D270" s="44"/>
      <c r="E270" s="44"/>
    </row>
  </sheetData>
  <sheetProtection algorithmName="SHA-512" hashValue="e7x7m0KLqQYUbJy+JGd3qAxJXXXl+3IkKL9XF21yZUBQxsOgeO+pBh9Cfu1bgVeJqt/lMvf09HzZ11Uanv7HFw==" saltValue="uLT7IvAsIVHtwyRd6TliBA==" spinCount="100000" sheet="1" objects="1" scenarios="1"/>
  <mergeCells count="548">
    <mergeCell ref="P237:AF238"/>
    <mergeCell ref="N41:O42"/>
    <mergeCell ref="P41:AF42"/>
    <mergeCell ref="F107:K108"/>
    <mergeCell ref="L107:M108"/>
    <mergeCell ref="N107:O108"/>
    <mergeCell ref="P107:AF108"/>
    <mergeCell ref="P233:AF234"/>
    <mergeCell ref="F227:K228"/>
    <mergeCell ref="L227:M228"/>
    <mergeCell ref="N227:O228"/>
    <mergeCell ref="P227:AF228"/>
    <mergeCell ref="F229:K230"/>
    <mergeCell ref="F173:K174"/>
    <mergeCell ref="L173:M174"/>
    <mergeCell ref="N173:O174"/>
    <mergeCell ref="P173:AF174"/>
    <mergeCell ref="F171:K172"/>
    <mergeCell ref="L171:M172"/>
    <mergeCell ref="N171:O172"/>
    <mergeCell ref="P171:AF172"/>
    <mergeCell ref="F137:K138"/>
    <mergeCell ref="L137:M138"/>
    <mergeCell ref="N137:O138"/>
    <mergeCell ref="F37:K38"/>
    <mergeCell ref="L37:M38"/>
    <mergeCell ref="N37:O38"/>
    <mergeCell ref="P37:AF38"/>
    <mergeCell ref="F93:K94"/>
    <mergeCell ref="L93:M94"/>
    <mergeCell ref="N93:O94"/>
    <mergeCell ref="P93:AF94"/>
    <mergeCell ref="F75:K76"/>
    <mergeCell ref="L75:M76"/>
    <mergeCell ref="N75:O76"/>
    <mergeCell ref="P75:AF76"/>
    <mergeCell ref="F89:K90"/>
    <mergeCell ref="L89:M90"/>
    <mergeCell ref="N89:O90"/>
    <mergeCell ref="P89:AF90"/>
    <mergeCell ref="F91:K92"/>
    <mergeCell ref="L91:M92"/>
    <mergeCell ref="N91:O92"/>
    <mergeCell ref="P91:AF92"/>
    <mergeCell ref="F81:K82"/>
    <mergeCell ref="L57:M58"/>
    <mergeCell ref="N57:O58"/>
    <mergeCell ref="P59:AF60"/>
    <mergeCell ref="P137:AF138"/>
    <mergeCell ref="F27:K28"/>
    <mergeCell ref="L27:M28"/>
    <mergeCell ref="N27:O28"/>
    <mergeCell ref="P27:AF28"/>
    <mergeCell ref="F71:K72"/>
    <mergeCell ref="L71:M72"/>
    <mergeCell ref="N71:O72"/>
    <mergeCell ref="P71:AF72"/>
    <mergeCell ref="F131:K132"/>
    <mergeCell ref="L131:M132"/>
    <mergeCell ref="N131:O132"/>
    <mergeCell ref="P131:AF132"/>
    <mergeCell ref="F35:K36"/>
    <mergeCell ref="L35:M36"/>
    <mergeCell ref="N35:O36"/>
    <mergeCell ref="P35:AF36"/>
    <mergeCell ref="F29:K30"/>
    <mergeCell ref="L29:M30"/>
    <mergeCell ref="N29:O30"/>
    <mergeCell ref="P29:AF30"/>
    <mergeCell ref="F127:K128"/>
    <mergeCell ref="L127:M128"/>
    <mergeCell ref="N127:O128"/>
    <mergeCell ref="P17:AF18"/>
    <mergeCell ref="F21:K22"/>
    <mergeCell ref="L21:M22"/>
    <mergeCell ref="N21:O22"/>
    <mergeCell ref="P21:AF22"/>
    <mergeCell ref="L109:M110"/>
    <mergeCell ref="N109:O110"/>
    <mergeCell ref="P109:AF110"/>
    <mergeCell ref="L25:M26"/>
    <mergeCell ref="N25:O26"/>
    <mergeCell ref="P25:AF26"/>
    <mergeCell ref="L23:M24"/>
    <mergeCell ref="N23:O24"/>
    <mergeCell ref="P23:AF24"/>
    <mergeCell ref="F55:K56"/>
    <mergeCell ref="L55:M56"/>
    <mergeCell ref="N55:O56"/>
    <mergeCell ref="P55:AF56"/>
    <mergeCell ref="F33:K34"/>
    <mergeCell ref="L33:M34"/>
    <mergeCell ref="N33:O34"/>
    <mergeCell ref="P33:AF34"/>
    <mergeCell ref="F41:K42"/>
    <mergeCell ref="L41:M42"/>
    <mergeCell ref="F7:K8"/>
    <mergeCell ref="L7:M8"/>
    <mergeCell ref="N7:O8"/>
    <mergeCell ref="P7:AF8"/>
    <mergeCell ref="F167:K168"/>
    <mergeCell ref="L167:M168"/>
    <mergeCell ref="N167:O168"/>
    <mergeCell ref="P167:AF168"/>
    <mergeCell ref="L13:M14"/>
    <mergeCell ref="N13:O14"/>
    <mergeCell ref="P13:AF14"/>
    <mergeCell ref="F15:K16"/>
    <mergeCell ref="L15:M16"/>
    <mergeCell ref="N15:O16"/>
    <mergeCell ref="P15:AF16"/>
    <mergeCell ref="L9:M10"/>
    <mergeCell ref="N9:O10"/>
    <mergeCell ref="P9:AF10"/>
    <mergeCell ref="F11:K12"/>
    <mergeCell ref="L11:M12"/>
    <mergeCell ref="N11:O12"/>
    <mergeCell ref="P11:AF12"/>
    <mergeCell ref="L17:M18"/>
    <mergeCell ref="N17:O18"/>
    <mergeCell ref="P157:AF158"/>
    <mergeCell ref="F163:K164"/>
    <mergeCell ref="L163:M164"/>
    <mergeCell ref="N163:O164"/>
    <mergeCell ref="P163:AF164"/>
    <mergeCell ref="F165:K166"/>
    <mergeCell ref="L165:M166"/>
    <mergeCell ref="N165:O166"/>
    <mergeCell ref="P165:AF166"/>
    <mergeCell ref="F159:K160"/>
    <mergeCell ref="L159:M160"/>
    <mergeCell ref="N159:O160"/>
    <mergeCell ref="P159:AF160"/>
    <mergeCell ref="F161:K162"/>
    <mergeCell ref="L161:M162"/>
    <mergeCell ref="N161:O162"/>
    <mergeCell ref="P161:AF162"/>
    <mergeCell ref="P149:AF150"/>
    <mergeCell ref="F153:K154"/>
    <mergeCell ref="L153:M154"/>
    <mergeCell ref="N153:O154"/>
    <mergeCell ref="P153:AF154"/>
    <mergeCell ref="F155:K156"/>
    <mergeCell ref="L155:M156"/>
    <mergeCell ref="N155:O156"/>
    <mergeCell ref="P155:AF156"/>
    <mergeCell ref="P127:AF128"/>
    <mergeCell ref="F129:K130"/>
    <mergeCell ref="L129:M130"/>
    <mergeCell ref="N129:O130"/>
    <mergeCell ref="P129:AF130"/>
    <mergeCell ref="F133:K134"/>
    <mergeCell ref="L133:M134"/>
    <mergeCell ref="N133:O134"/>
    <mergeCell ref="P133:AF134"/>
    <mergeCell ref="L125:M126"/>
    <mergeCell ref="N125:O126"/>
    <mergeCell ref="P125:AF126"/>
    <mergeCell ref="F99:K100"/>
    <mergeCell ref="L99:M100"/>
    <mergeCell ref="N99:O100"/>
    <mergeCell ref="P99:AF100"/>
    <mergeCell ref="F115:K116"/>
    <mergeCell ref="N115:O116"/>
    <mergeCell ref="P115:AF116"/>
    <mergeCell ref="F103:K104"/>
    <mergeCell ref="L103:M104"/>
    <mergeCell ref="N103:O104"/>
    <mergeCell ref="P103:AF104"/>
    <mergeCell ref="F101:K102"/>
    <mergeCell ref="L101:M102"/>
    <mergeCell ref="N101:O102"/>
    <mergeCell ref="P101:AF102"/>
    <mergeCell ref="N105:O106"/>
    <mergeCell ref="P105:AF106"/>
    <mergeCell ref="F111:K112"/>
    <mergeCell ref="L111:M112"/>
    <mergeCell ref="N111:O112"/>
    <mergeCell ref="P111:AF112"/>
    <mergeCell ref="F95:K96"/>
    <mergeCell ref="L95:M96"/>
    <mergeCell ref="N95:O96"/>
    <mergeCell ref="P95:AF96"/>
    <mergeCell ref="F97:K98"/>
    <mergeCell ref="L97:M98"/>
    <mergeCell ref="N97:O98"/>
    <mergeCell ref="P97:AF98"/>
    <mergeCell ref="F85:K86"/>
    <mergeCell ref="L85:M86"/>
    <mergeCell ref="N85:O86"/>
    <mergeCell ref="P85:AF86"/>
    <mergeCell ref="F87:K88"/>
    <mergeCell ref="L87:M88"/>
    <mergeCell ref="N87:O88"/>
    <mergeCell ref="P87:AF88"/>
    <mergeCell ref="F61:K62"/>
    <mergeCell ref="L61:M62"/>
    <mergeCell ref="N61:O62"/>
    <mergeCell ref="P61:AF62"/>
    <mergeCell ref="L77:M78"/>
    <mergeCell ref="L79:M80"/>
    <mergeCell ref="L81:M82"/>
    <mergeCell ref="N81:O82"/>
    <mergeCell ref="P81:AF82"/>
    <mergeCell ref="P63:AF64"/>
    <mergeCell ref="P257:AF258"/>
    <mergeCell ref="P255:AF256"/>
    <mergeCell ref="P51:AF52"/>
    <mergeCell ref="F263:K264"/>
    <mergeCell ref="L263:M264"/>
    <mergeCell ref="N263:O264"/>
    <mergeCell ref="P263:AF264"/>
    <mergeCell ref="F259:K260"/>
    <mergeCell ref="L259:M260"/>
    <mergeCell ref="N259:O260"/>
    <mergeCell ref="P259:AF260"/>
    <mergeCell ref="F261:K262"/>
    <mergeCell ref="L261:M262"/>
    <mergeCell ref="N261:O262"/>
    <mergeCell ref="P261:AF262"/>
    <mergeCell ref="F255:K256"/>
    <mergeCell ref="L255:M256"/>
    <mergeCell ref="N255:O256"/>
    <mergeCell ref="F65:K66"/>
    <mergeCell ref="L65:M66"/>
    <mergeCell ref="N65:O66"/>
    <mergeCell ref="F83:K84"/>
    <mergeCell ref="L83:M84"/>
    <mergeCell ref="N83:O84"/>
    <mergeCell ref="P223:AF224"/>
    <mergeCell ref="F217:K218"/>
    <mergeCell ref="L217:M218"/>
    <mergeCell ref="N217:O218"/>
    <mergeCell ref="P217:AF218"/>
    <mergeCell ref="L229:M230"/>
    <mergeCell ref="N229:O230"/>
    <mergeCell ref="P229:AF230"/>
    <mergeCell ref="F235:K236"/>
    <mergeCell ref="N235:O236"/>
    <mergeCell ref="P235:AF236"/>
    <mergeCell ref="L219:M220"/>
    <mergeCell ref="N219:O220"/>
    <mergeCell ref="P219:AF220"/>
    <mergeCell ref="F221:K222"/>
    <mergeCell ref="L221:M222"/>
    <mergeCell ref="N221:O222"/>
    <mergeCell ref="P221:AF222"/>
    <mergeCell ref="F231:K232"/>
    <mergeCell ref="L231:M232"/>
    <mergeCell ref="N231:O232"/>
    <mergeCell ref="P231:AF232"/>
    <mergeCell ref="F233:K234"/>
    <mergeCell ref="L233:M234"/>
    <mergeCell ref="P253:AF254"/>
    <mergeCell ref="F207:K208"/>
    <mergeCell ref="L207:M208"/>
    <mergeCell ref="N207:O208"/>
    <mergeCell ref="P207:AF208"/>
    <mergeCell ref="F249:K250"/>
    <mergeCell ref="L249:M250"/>
    <mergeCell ref="N249:O250"/>
    <mergeCell ref="P249:AF250"/>
    <mergeCell ref="F225:K226"/>
    <mergeCell ref="L225:M226"/>
    <mergeCell ref="N225:O226"/>
    <mergeCell ref="P225:AF226"/>
    <mergeCell ref="F219:K220"/>
    <mergeCell ref="P243:AF244"/>
    <mergeCell ref="P251:AF252"/>
    <mergeCell ref="F209:K210"/>
    <mergeCell ref="L209:M210"/>
    <mergeCell ref="N209:O210"/>
    <mergeCell ref="P209:AF210"/>
    <mergeCell ref="F211:K212"/>
    <mergeCell ref="L211:M212"/>
    <mergeCell ref="N211:O212"/>
    <mergeCell ref="P211:AF212"/>
    <mergeCell ref="P197:AF198"/>
    <mergeCell ref="F251:K252"/>
    <mergeCell ref="L251:M252"/>
    <mergeCell ref="N251:O252"/>
    <mergeCell ref="F197:K198"/>
    <mergeCell ref="F49:K50"/>
    <mergeCell ref="L49:M50"/>
    <mergeCell ref="N49:O50"/>
    <mergeCell ref="P49:AF50"/>
    <mergeCell ref="F51:K52"/>
    <mergeCell ref="L51:M52"/>
    <mergeCell ref="N51:O52"/>
    <mergeCell ref="F145:K146"/>
    <mergeCell ref="L145:M146"/>
    <mergeCell ref="N145:O146"/>
    <mergeCell ref="P145:AF146"/>
    <mergeCell ref="P65:AF66"/>
    <mergeCell ref="F67:K68"/>
    <mergeCell ref="L67:M68"/>
    <mergeCell ref="N67:O68"/>
    <mergeCell ref="P67:AF68"/>
    <mergeCell ref="F57:K58"/>
    <mergeCell ref="F223:K224"/>
    <mergeCell ref="L223:M224"/>
    <mergeCell ref="P203:AF204"/>
    <mergeCell ref="F199:K200"/>
    <mergeCell ref="L199:M200"/>
    <mergeCell ref="N199:O200"/>
    <mergeCell ref="P199:AF200"/>
    <mergeCell ref="F201:K202"/>
    <mergeCell ref="L201:M202"/>
    <mergeCell ref="N201:O202"/>
    <mergeCell ref="P201:AF202"/>
    <mergeCell ref="P195:AF196"/>
    <mergeCell ref="F193:K194"/>
    <mergeCell ref="L193:M194"/>
    <mergeCell ref="N193:O194"/>
    <mergeCell ref="P193:AF194"/>
    <mergeCell ref="L135:M136"/>
    <mergeCell ref="N135:O136"/>
    <mergeCell ref="P135:AF136"/>
    <mergeCell ref="F181:K182"/>
    <mergeCell ref="L181:M182"/>
    <mergeCell ref="N181:O182"/>
    <mergeCell ref="P169:AF170"/>
    <mergeCell ref="F179:K180"/>
    <mergeCell ref="L179:M180"/>
    <mergeCell ref="N179:O180"/>
    <mergeCell ref="P179:AF180"/>
    <mergeCell ref="F195:K196"/>
    <mergeCell ref="L195:M196"/>
    <mergeCell ref="N195:O196"/>
    <mergeCell ref="F151:K152"/>
    <mergeCell ref="L151:M152"/>
    <mergeCell ref="N151:O152"/>
    <mergeCell ref="P151:AF152"/>
    <mergeCell ref="F149:K150"/>
    <mergeCell ref="F39:K40"/>
    <mergeCell ref="L39:M40"/>
    <mergeCell ref="N39:O40"/>
    <mergeCell ref="P39:AF40"/>
    <mergeCell ref="N45:O46"/>
    <mergeCell ref="F121:K122"/>
    <mergeCell ref="N121:O122"/>
    <mergeCell ref="P121:AF122"/>
    <mergeCell ref="F123:K124"/>
    <mergeCell ref="L123:M124"/>
    <mergeCell ref="N123:O124"/>
    <mergeCell ref="P123:AF124"/>
    <mergeCell ref="P57:AF58"/>
    <mergeCell ref="F63:K64"/>
    <mergeCell ref="L63:M64"/>
    <mergeCell ref="N63:O64"/>
    <mergeCell ref="P83:AF84"/>
    <mergeCell ref="F53:K54"/>
    <mergeCell ref="L53:M54"/>
    <mergeCell ref="N53:O54"/>
    <mergeCell ref="P53:AF54"/>
    <mergeCell ref="F59:K60"/>
    <mergeCell ref="L59:M60"/>
    <mergeCell ref="N59:O60"/>
    <mergeCell ref="F125:K126"/>
    <mergeCell ref="F105:K106"/>
    <mergeCell ref="L105:M106"/>
    <mergeCell ref="L113:M114"/>
    <mergeCell ref="L115:M116"/>
    <mergeCell ref="F169:K170"/>
    <mergeCell ref="F267:K268"/>
    <mergeCell ref="L267:M268"/>
    <mergeCell ref="N267:O268"/>
    <mergeCell ref="F189:K190"/>
    <mergeCell ref="F177:K178"/>
    <mergeCell ref="F185:K186"/>
    <mergeCell ref="F183:K184"/>
    <mergeCell ref="N243:O244"/>
    <mergeCell ref="F203:K204"/>
    <mergeCell ref="L203:M204"/>
    <mergeCell ref="N203:O204"/>
    <mergeCell ref="L197:M198"/>
    <mergeCell ref="N197:O198"/>
    <mergeCell ref="F253:K254"/>
    <mergeCell ref="L253:M254"/>
    <mergeCell ref="N253:O254"/>
    <mergeCell ref="N223:O224"/>
    <mergeCell ref="F257:K258"/>
    <mergeCell ref="P267:AF268"/>
    <mergeCell ref="F147:K148"/>
    <mergeCell ref="L147:M148"/>
    <mergeCell ref="N147:O148"/>
    <mergeCell ref="P147:AF148"/>
    <mergeCell ref="F213:K214"/>
    <mergeCell ref="F215:K216"/>
    <mergeCell ref="L215:M216"/>
    <mergeCell ref="N215:O216"/>
    <mergeCell ref="P215:AF216"/>
    <mergeCell ref="F245:K246"/>
    <mergeCell ref="L245:M246"/>
    <mergeCell ref="N245:O246"/>
    <mergeCell ref="P245:AF246"/>
    <mergeCell ref="L235:M236"/>
    <mergeCell ref="F241:K242"/>
    <mergeCell ref="L241:M242"/>
    <mergeCell ref="N241:O242"/>
    <mergeCell ref="P241:AF242"/>
    <mergeCell ref="F243:K244"/>
    <mergeCell ref="L243:M244"/>
    <mergeCell ref="L239:M240"/>
    <mergeCell ref="N239:O240"/>
    <mergeCell ref="P239:AF240"/>
    <mergeCell ref="A1:AF1"/>
    <mergeCell ref="F43:K44"/>
    <mergeCell ref="L43:M44"/>
    <mergeCell ref="N43:O44"/>
    <mergeCell ref="P43:AF44"/>
    <mergeCell ref="F3:K4"/>
    <mergeCell ref="F5:K6"/>
    <mergeCell ref="F205:K206"/>
    <mergeCell ref="F117:K118"/>
    <mergeCell ref="N117:O118"/>
    <mergeCell ref="P117:AF118"/>
    <mergeCell ref="F139:K140"/>
    <mergeCell ref="N139:O140"/>
    <mergeCell ref="P139:AF140"/>
    <mergeCell ref="F141:K142"/>
    <mergeCell ref="N141:O142"/>
    <mergeCell ref="P141:AF142"/>
    <mergeCell ref="F79:K80"/>
    <mergeCell ref="N79:O80"/>
    <mergeCell ref="P79:AF80"/>
    <mergeCell ref="F113:K114"/>
    <mergeCell ref="N113:O114"/>
    <mergeCell ref="P113:AF114"/>
    <mergeCell ref="P185:AF186"/>
    <mergeCell ref="N2:O2"/>
    <mergeCell ref="L2:M2"/>
    <mergeCell ref="P2:AF2"/>
    <mergeCell ref="N3:O4"/>
    <mergeCell ref="N5:O6"/>
    <mergeCell ref="N205:O206"/>
    <mergeCell ref="N31:O32"/>
    <mergeCell ref="P3:AF4"/>
    <mergeCell ref="L31:M32"/>
    <mergeCell ref="P45:AF46"/>
    <mergeCell ref="N69:O70"/>
    <mergeCell ref="P69:AF70"/>
    <mergeCell ref="N73:O74"/>
    <mergeCell ref="P73:AF74"/>
    <mergeCell ref="N77:O78"/>
    <mergeCell ref="P77:AF78"/>
    <mergeCell ref="P5:AF6"/>
    <mergeCell ref="P205:AF206"/>
    <mergeCell ref="P31:AF32"/>
    <mergeCell ref="L187:M188"/>
    <mergeCell ref="N187:O188"/>
    <mergeCell ref="N175:O176"/>
    <mergeCell ref="P175:AF176"/>
    <mergeCell ref="L143:M144"/>
    <mergeCell ref="A2:E2"/>
    <mergeCell ref="F2:K2"/>
    <mergeCell ref="L139:M140"/>
    <mergeCell ref="L5:M6"/>
    <mergeCell ref="L205:M206"/>
    <mergeCell ref="L69:M70"/>
    <mergeCell ref="L45:M46"/>
    <mergeCell ref="L3:M4"/>
    <mergeCell ref="F31:K32"/>
    <mergeCell ref="F9:K10"/>
    <mergeCell ref="F13:K14"/>
    <mergeCell ref="F109:K110"/>
    <mergeCell ref="F17:K18"/>
    <mergeCell ref="F23:K24"/>
    <mergeCell ref="F25:K26"/>
    <mergeCell ref="F45:K46"/>
    <mergeCell ref="F69:K70"/>
    <mergeCell ref="F73:K74"/>
    <mergeCell ref="F77:K78"/>
    <mergeCell ref="F187:K188"/>
    <mergeCell ref="F175:K176"/>
    <mergeCell ref="F143:K144"/>
    <mergeCell ref="F191:K192"/>
    <mergeCell ref="L191:M192"/>
    <mergeCell ref="N47:O48"/>
    <mergeCell ref="P47:AF48"/>
    <mergeCell ref="AG143:AH144"/>
    <mergeCell ref="L175:M176"/>
    <mergeCell ref="L213:M214"/>
    <mergeCell ref="N213:O214"/>
    <mergeCell ref="P213:AF214"/>
    <mergeCell ref="N143:O144"/>
    <mergeCell ref="P143:AF144"/>
    <mergeCell ref="N191:O192"/>
    <mergeCell ref="P191:AF192"/>
    <mergeCell ref="P187:AF188"/>
    <mergeCell ref="L189:M190"/>
    <mergeCell ref="N189:O190"/>
    <mergeCell ref="P189:AF190"/>
    <mergeCell ref="L177:M178"/>
    <mergeCell ref="N177:O178"/>
    <mergeCell ref="P177:AF178"/>
    <mergeCell ref="L185:M186"/>
    <mergeCell ref="N185:O186"/>
    <mergeCell ref="P181:AF182"/>
    <mergeCell ref="L183:M184"/>
    <mergeCell ref="N183:O184"/>
    <mergeCell ref="P183:AF184"/>
    <mergeCell ref="P247:AF248"/>
    <mergeCell ref="F265:K266"/>
    <mergeCell ref="L265:M266"/>
    <mergeCell ref="N265:O266"/>
    <mergeCell ref="P265:AF266"/>
    <mergeCell ref="A3:E44"/>
    <mergeCell ref="A45:E78"/>
    <mergeCell ref="A79:E114"/>
    <mergeCell ref="A115:E142"/>
    <mergeCell ref="F19:K20"/>
    <mergeCell ref="L19:M20"/>
    <mergeCell ref="N19:O20"/>
    <mergeCell ref="P19:AF20"/>
    <mergeCell ref="F119:K120"/>
    <mergeCell ref="L119:M120"/>
    <mergeCell ref="N119:O120"/>
    <mergeCell ref="P119:AF120"/>
    <mergeCell ref="L73:M74"/>
    <mergeCell ref="L121:M122"/>
    <mergeCell ref="L117:M118"/>
    <mergeCell ref="L141:M142"/>
    <mergeCell ref="F135:K136"/>
    <mergeCell ref="F47:K48"/>
    <mergeCell ref="L47:M48"/>
    <mergeCell ref="A143:E176"/>
    <mergeCell ref="A177:E190"/>
    <mergeCell ref="A191:E214"/>
    <mergeCell ref="A215:E248"/>
    <mergeCell ref="F239:K240"/>
    <mergeCell ref="A249:E268"/>
    <mergeCell ref="F247:K248"/>
    <mergeCell ref="L247:M248"/>
    <mergeCell ref="N247:O248"/>
    <mergeCell ref="L169:M170"/>
    <mergeCell ref="N169:O170"/>
    <mergeCell ref="L257:M258"/>
    <mergeCell ref="N257:O258"/>
    <mergeCell ref="L149:M150"/>
    <mergeCell ref="N149:O150"/>
    <mergeCell ref="F157:K158"/>
    <mergeCell ref="L157:M158"/>
    <mergeCell ref="N157:O158"/>
    <mergeCell ref="N233:O234"/>
    <mergeCell ref="F237:K238"/>
    <mergeCell ref="L237:M238"/>
    <mergeCell ref="N237:O238"/>
  </mergeCells>
  <phoneticPr fontId="0" type="noConversion"/>
  <printOptions horizontalCentered="1" verticalCentered="1"/>
  <pageMargins left="0" right="0" top="0.19685039370078741" bottom="0.19685039370078741" header="0.11811023622047245" footer="0.11811023622047245"/>
  <pageSetup paperSize="9" scale="35" fitToHeight="2" orientation="portrait" r:id="rId1"/>
  <headerFooter alignWithMargins="0">
    <oddFooter>&amp;R&amp;"Arial,Regular"Q/FORMS/PUR/032 REV 03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'Pre-sourcing Overall Score'!$BR$6:$BR$8</xm:f>
          </x14:formula1>
          <xm:sqref>L45:O76 L79:O112 L249:O266 L3:O42 L143:O174 L177:O188 L191:O212 L215:O246 L115:O126 L129:O140</xm:sqref>
        </x14:dataValidation>
        <x14:dataValidation type="list" allowBlank="1" showInputMessage="1" showErrorMessage="1" xr:uid="{00000000-0002-0000-0100-000001000000}">
          <x14:formula1>
            <xm:f>'Pre-sourcing Overall Score'!$BR$6:$BR$9</xm:f>
          </x14:formula1>
          <xm:sqref>L127:O128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48"/>
  <sheetViews>
    <sheetView showGridLines="0" zoomScale="50" zoomScaleNormal="50" zoomScaleSheetLayoutView="75" workbookViewId="0">
      <selection sqref="A1:BR4"/>
    </sheetView>
  </sheetViews>
  <sheetFormatPr defaultColWidth="9.125" defaultRowHeight="15"/>
  <cols>
    <col min="1" max="4" width="3.75" style="1" customWidth="1"/>
    <col min="5" max="5" width="5.25" style="1" customWidth="1"/>
    <col min="6" max="18" width="3.75" style="1" customWidth="1"/>
    <col min="19" max="19" width="6.5" style="1" customWidth="1"/>
    <col min="20" max="21" width="3.75" style="1" customWidth="1"/>
    <col min="22" max="22" width="7.125" style="1" customWidth="1"/>
    <col min="23" max="28" width="3.75" style="1" customWidth="1"/>
    <col min="29" max="29" width="6.875" style="1" customWidth="1"/>
    <col min="30" max="45" width="3.75" style="1" customWidth="1"/>
    <col min="46" max="46" width="4.25" style="1" customWidth="1"/>
    <col min="47" max="59" width="3.75" style="1" customWidth="1"/>
    <col min="60" max="60" width="9.125" style="2"/>
    <col min="61" max="61" width="9.5" style="3" customWidth="1"/>
    <col min="62" max="63" width="7.875" style="3" customWidth="1"/>
    <col min="64" max="64" width="15.5" style="3" bestFit="1" customWidth="1"/>
    <col min="65" max="65" width="15.25" style="2" bestFit="1" customWidth="1"/>
    <col min="66" max="66" width="5.125" style="2" customWidth="1"/>
    <col min="67" max="67" width="5.125" style="1" customWidth="1"/>
    <col min="68" max="68" width="5" style="1" customWidth="1"/>
    <col min="69" max="69" width="5.125" style="1" customWidth="1"/>
    <col min="70" max="16384" width="9.125" style="1"/>
  </cols>
  <sheetData>
    <row r="1" spans="1:76">
      <c r="A1" s="124" t="s">
        <v>275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6"/>
    </row>
    <row r="2" spans="1:76">
      <c r="A2" s="127"/>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9"/>
    </row>
    <row r="3" spans="1:76" ht="42.75" customHeight="1">
      <c r="A3" s="127"/>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9"/>
    </row>
    <row r="4" spans="1:76" ht="21" customHeight="1">
      <c r="A4" s="130"/>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2"/>
    </row>
    <row r="5" spans="1:76" ht="24" customHeight="1">
      <c r="A5" s="205" t="s">
        <v>276</v>
      </c>
      <c r="B5" s="207" t="s">
        <v>277</v>
      </c>
      <c r="C5" s="208"/>
      <c r="D5" s="208"/>
      <c r="E5" s="209"/>
      <c r="F5" s="207"/>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9"/>
      <c r="AO5" s="5"/>
      <c r="AP5" s="6"/>
      <c r="AQ5" s="7"/>
      <c r="AR5" s="7"/>
      <c r="AS5" s="7"/>
      <c r="AT5" s="7"/>
      <c r="AU5" s="203" t="s">
        <v>278</v>
      </c>
      <c r="AV5" s="203"/>
      <c r="AW5" s="203"/>
      <c r="AX5" s="203"/>
      <c r="AY5" s="203"/>
      <c r="AZ5" s="203"/>
      <c r="BA5" s="203"/>
      <c r="BB5" s="203"/>
      <c r="BC5" s="203"/>
      <c r="BD5" s="203"/>
      <c r="BE5" s="203"/>
      <c r="BF5" s="203"/>
      <c r="BG5" s="8"/>
      <c r="BH5" s="227" t="s">
        <v>279</v>
      </c>
      <c r="BI5" s="228"/>
      <c r="BJ5" s="228"/>
      <c r="BK5" s="228"/>
      <c r="BL5" s="228"/>
      <c r="BM5" s="228"/>
      <c r="BN5" s="228"/>
      <c r="BO5" s="228"/>
      <c r="BP5" s="228"/>
      <c r="BQ5" s="228"/>
      <c r="BR5" s="229"/>
    </row>
    <row r="6" spans="1:76" ht="24" customHeight="1">
      <c r="A6" s="205"/>
      <c r="B6" s="207" t="s">
        <v>280</v>
      </c>
      <c r="C6" s="208"/>
      <c r="D6" s="208"/>
      <c r="E6" s="209"/>
      <c r="F6" s="169"/>
      <c r="G6" s="169"/>
      <c r="H6" s="169"/>
      <c r="I6" s="169"/>
      <c r="J6" s="169"/>
      <c r="K6" s="169"/>
      <c r="L6" s="169"/>
      <c r="M6" s="169"/>
      <c r="N6" s="169"/>
      <c r="O6" s="169"/>
      <c r="P6" s="153"/>
      <c r="Q6" s="154"/>
      <c r="R6" s="154"/>
      <c r="S6" s="154"/>
      <c r="T6" s="154"/>
      <c r="U6" s="154"/>
      <c r="V6" s="154"/>
      <c r="W6" s="154"/>
      <c r="X6" s="154"/>
      <c r="Y6" s="154"/>
      <c r="Z6" s="154"/>
      <c r="AA6" s="154"/>
      <c r="AB6" s="154"/>
      <c r="AC6" s="154"/>
      <c r="AD6" s="154"/>
      <c r="AE6" s="154"/>
      <c r="AF6" s="154"/>
      <c r="AG6" s="154"/>
      <c r="AH6" s="154"/>
      <c r="AI6" s="154"/>
      <c r="AJ6" s="154"/>
      <c r="AK6" s="154"/>
      <c r="AL6" s="154"/>
      <c r="AM6" s="154"/>
      <c r="AN6" s="155"/>
      <c r="AO6" s="5"/>
      <c r="AP6" s="7"/>
      <c r="AQ6" s="7"/>
      <c r="AR6" s="7"/>
      <c r="AS6" s="7"/>
      <c r="AT6" s="9"/>
      <c r="AU6" s="201" t="s">
        <v>281</v>
      </c>
      <c r="AV6" s="201"/>
      <c r="AW6" s="201"/>
      <c r="AX6" s="201"/>
      <c r="AY6" s="201" t="s">
        <v>282</v>
      </c>
      <c r="AZ6" s="201"/>
      <c r="BA6" s="201"/>
      <c r="BB6" s="201"/>
      <c r="BC6" s="201" t="s">
        <v>283</v>
      </c>
      <c r="BD6" s="201"/>
      <c r="BE6" s="201"/>
      <c r="BF6" s="201"/>
      <c r="BG6" s="4"/>
      <c r="BH6" s="230" t="s">
        <v>284</v>
      </c>
      <c r="BI6" s="230"/>
      <c r="BJ6" s="230"/>
      <c r="BK6" s="230"/>
      <c r="BL6" s="230"/>
      <c r="BM6" s="230"/>
      <c r="BN6" s="230"/>
      <c r="BO6" s="230"/>
      <c r="BP6" s="230"/>
      <c r="BQ6" s="230"/>
      <c r="BR6" s="32">
        <v>5</v>
      </c>
      <c r="BU6" s="5"/>
      <c r="BV6" s="5"/>
      <c r="BW6" s="5"/>
      <c r="BX6" s="5"/>
    </row>
    <row r="7" spans="1:76" ht="28.15" customHeight="1">
      <c r="A7" s="205"/>
      <c r="B7" s="166" t="s">
        <v>285</v>
      </c>
      <c r="C7" s="167"/>
      <c r="D7" s="167"/>
      <c r="E7" s="168"/>
      <c r="F7" s="210"/>
      <c r="G7" s="211"/>
      <c r="H7" s="211"/>
      <c r="I7" s="211"/>
      <c r="J7" s="211"/>
      <c r="K7" s="211"/>
      <c r="L7" s="211"/>
      <c r="M7" s="211"/>
      <c r="N7" s="211"/>
      <c r="O7" s="212"/>
      <c r="P7" s="207"/>
      <c r="Q7" s="208"/>
      <c r="R7" s="208"/>
      <c r="S7" s="208"/>
      <c r="T7" s="208"/>
      <c r="U7" s="208"/>
      <c r="V7" s="208"/>
      <c r="W7" s="208"/>
      <c r="X7" s="208"/>
      <c r="Y7" s="208"/>
      <c r="Z7" s="208"/>
      <c r="AA7" s="208"/>
      <c r="AB7" s="208"/>
      <c r="AC7" s="208"/>
      <c r="AD7" s="208"/>
      <c r="AE7" s="208"/>
      <c r="AF7" s="208"/>
      <c r="AG7" s="208"/>
      <c r="AH7" s="208"/>
      <c r="AI7" s="208"/>
      <c r="AJ7" s="208"/>
      <c r="AK7" s="208"/>
      <c r="AL7" s="208"/>
      <c r="AM7" s="208"/>
      <c r="AN7" s="209"/>
      <c r="AO7" s="5"/>
      <c r="AP7" s="216" t="s">
        <v>286</v>
      </c>
      <c r="AQ7" s="216"/>
      <c r="AR7" s="216"/>
      <c r="AS7" s="216"/>
      <c r="AT7" s="216"/>
      <c r="AU7" s="201"/>
      <c r="AV7" s="201"/>
      <c r="AW7" s="201"/>
      <c r="AX7" s="201"/>
      <c r="AY7" s="201"/>
      <c r="AZ7" s="201"/>
      <c r="BA7" s="201"/>
      <c r="BB7" s="201"/>
      <c r="BC7" s="201"/>
      <c r="BD7" s="201"/>
      <c r="BE7" s="201"/>
      <c r="BF7" s="201"/>
      <c r="BG7" s="4"/>
      <c r="BH7" s="231" t="s">
        <v>287</v>
      </c>
      <c r="BI7" s="231"/>
      <c r="BJ7" s="231"/>
      <c r="BK7" s="231"/>
      <c r="BL7" s="231"/>
      <c r="BM7" s="231"/>
      <c r="BN7" s="231"/>
      <c r="BO7" s="231"/>
      <c r="BP7" s="231"/>
      <c r="BQ7" s="231"/>
      <c r="BR7" s="33">
        <v>3</v>
      </c>
      <c r="BU7" s="5"/>
      <c r="BV7" s="5"/>
      <c r="BW7" s="5"/>
      <c r="BX7" s="5"/>
    </row>
    <row r="8" spans="1:76" ht="26.65" customHeight="1">
      <c r="A8" s="205"/>
      <c r="B8" s="153" t="s">
        <v>288</v>
      </c>
      <c r="C8" s="154"/>
      <c r="D8" s="154"/>
      <c r="E8" s="155"/>
      <c r="F8" s="166" t="s">
        <v>289</v>
      </c>
      <c r="G8" s="167"/>
      <c r="H8" s="167"/>
      <c r="I8" s="167"/>
      <c r="J8" s="166" t="s">
        <v>290</v>
      </c>
      <c r="K8" s="167"/>
      <c r="L8" s="167"/>
      <c r="M8" s="167"/>
      <c r="N8" s="167"/>
      <c r="O8" s="168"/>
      <c r="P8" s="232" t="s">
        <v>291</v>
      </c>
      <c r="Q8" s="233"/>
      <c r="R8" s="233"/>
      <c r="S8" s="233"/>
      <c r="T8" s="233"/>
      <c r="U8" s="217" t="s">
        <v>292</v>
      </c>
      <c r="V8" s="217"/>
      <c r="W8" s="217"/>
      <c r="X8" s="217"/>
      <c r="Y8" s="217"/>
      <c r="Z8" s="217"/>
      <c r="AA8" s="217"/>
      <c r="AB8" s="217"/>
      <c r="AC8" s="217"/>
      <c r="AD8" s="217"/>
      <c r="AE8" s="217"/>
      <c r="AF8" s="217"/>
      <c r="AG8" s="217"/>
      <c r="AH8" s="217"/>
      <c r="AI8" s="217"/>
      <c r="AJ8" s="217"/>
      <c r="AK8" s="217"/>
      <c r="AL8" s="217"/>
      <c r="AM8" s="217"/>
      <c r="AN8" s="218"/>
      <c r="AO8" s="5"/>
      <c r="AP8" s="216"/>
      <c r="AQ8" s="216"/>
      <c r="AR8" s="216"/>
      <c r="AS8" s="216"/>
      <c r="AT8" s="216"/>
      <c r="AU8" s="201"/>
      <c r="AV8" s="201"/>
      <c r="AW8" s="201"/>
      <c r="AX8" s="201"/>
      <c r="AY8" s="201"/>
      <c r="AZ8" s="201"/>
      <c r="BA8" s="201"/>
      <c r="BB8" s="201"/>
      <c r="BC8" s="201"/>
      <c r="BD8" s="201"/>
      <c r="BE8" s="201"/>
      <c r="BF8" s="201"/>
      <c r="BG8" s="5"/>
      <c r="BH8" s="231" t="s">
        <v>293</v>
      </c>
      <c r="BI8" s="231"/>
      <c r="BJ8" s="231"/>
      <c r="BK8" s="231"/>
      <c r="BL8" s="231"/>
      <c r="BM8" s="231"/>
      <c r="BN8" s="231"/>
      <c r="BO8" s="231"/>
      <c r="BP8" s="231"/>
      <c r="BQ8" s="231"/>
      <c r="BR8" s="33">
        <v>1</v>
      </c>
      <c r="BU8" s="5"/>
      <c r="BV8" s="5"/>
      <c r="BW8" s="5"/>
      <c r="BX8" s="5"/>
    </row>
    <row r="9" spans="1:76" ht="24" customHeight="1">
      <c r="A9" s="205"/>
      <c r="B9" s="213"/>
      <c r="C9" s="214"/>
      <c r="D9" s="214"/>
      <c r="E9" s="215"/>
      <c r="F9" s="166"/>
      <c r="G9" s="167"/>
      <c r="H9" s="167"/>
      <c r="I9" s="167"/>
      <c r="J9" s="166"/>
      <c r="K9" s="167"/>
      <c r="L9" s="167"/>
      <c r="M9" s="167"/>
      <c r="N9" s="167"/>
      <c r="O9" s="168"/>
      <c r="P9" s="188" t="s">
        <v>294</v>
      </c>
      <c r="Q9" s="189"/>
      <c r="R9" s="189"/>
      <c r="S9" s="189"/>
      <c r="T9" s="189"/>
      <c r="U9" s="189"/>
      <c r="V9" s="189"/>
      <c r="W9" s="189"/>
      <c r="X9" s="189"/>
      <c r="Y9" s="189"/>
      <c r="Z9" s="189"/>
      <c r="AA9" s="189"/>
      <c r="AB9" s="189"/>
      <c r="AC9" s="189"/>
      <c r="AD9" s="189"/>
      <c r="AE9" s="189"/>
      <c r="AF9" s="189"/>
      <c r="AG9" s="189"/>
      <c r="AH9" s="189"/>
      <c r="AI9" s="189"/>
      <c r="AJ9" s="189"/>
      <c r="AK9" s="189"/>
      <c r="AL9" s="189"/>
      <c r="AM9" s="189"/>
      <c r="AN9" s="190"/>
      <c r="AO9" s="5"/>
      <c r="AP9" s="6"/>
      <c r="AQ9" s="7"/>
      <c r="AR9" s="7"/>
      <c r="AS9" s="7"/>
      <c r="AT9" s="7"/>
      <c r="AU9" s="204" t="s">
        <v>295</v>
      </c>
      <c r="AV9" s="204"/>
      <c r="AW9" s="204"/>
      <c r="AX9" s="204"/>
      <c r="AY9" s="204"/>
      <c r="AZ9" s="204"/>
      <c r="BA9" s="204"/>
      <c r="BB9" s="204"/>
      <c r="BC9" s="204"/>
      <c r="BD9" s="204"/>
      <c r="BE9" s="204"/>
      <c r="BF9" s="204"/>
      <c r="BG9" s="4"/>
      <c r="BH9" s="47" t="s">
        <v>296</v>
      </c>
      <c r="BI9" s="48"/>
      <c r="BJ9" s="48"/>
      <c r="BK9" s="48"/>
      <c r="BL9" s="191"/>
      <c r="BM9" s="191"/>
      <c r="BN9" s="191"/>
      <c r="BO9" s="191"/>
      <c r="BP9" s="191"/>
      <c r="BQ9" s="191"/>
      <c r="BR9" s="49" t="s">
        <v>297</v>
      </c>
      <c r="BU9" s="5"/>
      <c r="BV9" s="5"/>
      <c r="BW9" s="5"/>
      <c r="BX9" s="5"/>
    </row>
    <row r="10" spans="1:76" ht="24" customHeight="1">
      <c r="A10" s="205"/>
      <c r="B10" s="213"/>
      <c r="C10" s="214"/>
      <c r="D10" s="214"/>
      <c r="E10" s="215"/>
      <c r="F10" s="166"/>
      <c r="G10" s="167"/>
      <c r="H10" s="167"/>
      <c r="I10" s="167"/>
      <c r="J10" s="166"/>
      <c r="K10" s="167"/>
      <c r="L10" s="167"/>
      <c r="M10" s="167"/>
      <c r="N10" s="167"/>
      <c r="O10" s="168"/>
      <c r="P10" s="198"/>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200"/>
      <c r="AO10" s="5"/>
      <c r="AP10" s="7"/>
      <c r="AQ10" s="7"/>
      <c r="AR10" s="7"/>
      <c r="AS10" s="7"/>
      <c r="AT10" s="9"/>
      <c r="AU10" s="201" t="s">
        <v>298</v>
      </c>
      <c r="AV10" s="201"/>
      <c r="AW10" s="201"/>
      <c r="AX10" s="201"/>
      <c r="AY10" s="201" t="s">
        <v>299</v>
      </c>
      <c r="AZ10" s="201"/>
      <c r="BA10" s="201"/>
      <c r="BB10" s="201"/>
      <c r="BC10" s="201" t="s">
        <v>300</v>
      </c>
      <c r="BD10" s="201"/>
      <c r="BE10" s="201"/>
      <c r="BF10" s="201"/>
      <c r="BG10" s="4"/>
      <c r="BH10" s="1"/>
      <c r="BJ10" s="10"/>
      <c r="BK10" s="10"/>
      <c r="BL10" s="196"/>
      <c r="BM10" s="196"/>
      <c r="BN10" s="194"/>
      <c r="BO10" s="194"/>
      <c r="BP10" s="194"/>
      <c r="BQ10" s="194"/>
    </row>
    <row r="11" spans="1:76" ht="24" customHeight="1">
      <c r="A11" s="205"/>
      <c r="B11" s="213"/>
      <c r="C11" s="214"/>
      <c r="D11" s="214"/>
      <c r="E11" s="215"/>
      <c r="F11" s="166"/>
      <c r="G11" s="167"/>
      <c r="H11" s="167"/>
      <c r="I11" s="167"/>
      <c r="J11" s="166"/>
      <c r="K11" s="167"/>
      <c r="L11" s="167"/>
      <c r="M11" s="167"/>
      <c r="N11" s="167"/>
      <c r="O11" s="168"/>
      <c r="P11" s="198"/>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200"/>
      <c r="AO11" s="5"/>
      <c r="AP11" s="216" t="s">
        <v>286</v>
      </c>
      <c r="AQ11" s="216"/>
      <c r="AR11" s="216"/>
      <c r="AS11" s="216"/>
      <c r="AT11" s="216"/>
      <c r="AU11" s="201"/>
      <c r="AV11" s="201"/>
      <c r="AW11" s="201"/>
      <c r="AX11" s="201"/>
      <c r="AY11" s="201"/>
      <c r="AZ11" s="201"/>
      <c r="BA11" s="201"/>
      <c r="BB11" s="201"/>
      <c r="BC11" s="201"/>
      <c r="BD11" s="201"/>
      <c r="BE11" s="201"/>
      <c r="BF11" s="201"/>
      <c r="BG11" s="4"/>
      <c r="BH11" s="1"/>
      <c r="BJ11" s="10"/>
      <c r="BK11" s="202"/>
      <c r="BL11" s="197"/>
      <c r="BM11" s="197"/>
      <c r="BN11" s="195"/>
      <c r="BO11" s="195"/>
      <c r="BP11" s="195"/>
      <c r="BQ11" s="195"/>
    </row>
    <row r="12" spans="1:76" ht="24" customHeight="1">
      <c r="A12" s="206"/>
      <c r="B12" s="207"/>
      <c r="C12" s="208"/>
      <c r="D12" s="208"/>
      <c r="E12" s="209"/>
      <c r="F12" s="166"/>
      <c r="G12" s="167"/>
      <c r="H12" s="167"/>
      <c r="I12" s="167"/>
      <c r="J12" s="166"/>
      <c r="K12" s="167"/>
      <c r="L12" s="167"/>
      <c r="M12" s="167"/>
      <c r="N12" s="167"/>
      <c r="O12" s="168"/>
      <c r="P12" s="198"/>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200"/>
      <c r="AO12" s="5"/>
      <c r="AP12" s="216"/>
      <c r="AQ12" s="216"/>
      <c r="AR12" s="216"/>
      <c r="AS12" s="216"/>
      <c r="AT12" s="216"/>
      <c r="AU12" s="201"/>
      <c r="AV12" s="201"/>
      <c r="AW12" s="201"/>
      <c r="AX12" s="201"/>
      <c r="AY12" s="201"/>
      <c r="AZ12" s="201"/>
      <c r="BA12" s="201"/>
      <c r="BB12" s="201"/>
      <c r="BC12" s="201"/>
      <c r="BD12" s="201"/>
      <c r="BE12" s="201"/>
      <c r="BF12" s="201"/>
      <c r="BG12" s="4"/>
      <c r="BH12" s="1"/>
      <c r="BJ12" s="10"/>
      <c r="BK12" s="202"/>
      <c r="BL12" s="197"/>
      <c r="BM12" s="197"/>
      <c r="BN12" s="195"/>
      <c r="BO12" s="195"/>
      <c r="BP12" s="195"/>
      <c r="BQ12" s="195"/>
    </row>
    <row r="13" spans="1:76" ht="27" customHeight="1">
      <c r="A13" s="165" t="s">
        <v>295</v>
      </c>
      <c r="B13" s="169" t="s">
        <v>301</v>
      </c>
      <c r="C13" s="169"/>
      <c r="D13" s="169"/>
      <c r="E13" s="169"/>
      <c r="F13" s="166"/>
      <c r="G13" s="167"/>
      <c r="H13" s="167"/>
      <c r="I13" s="167"/>
      <c r="J13" s="166"/>
      <c r="K13" s="167"/>
      <c r="L13" s="167"/>
      <c r="M13" s="167"/>
      <c r="N13" s="167"/>
      <c r="O13" s="168"/>
      <c r="P13" s="198"/>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200"/>
      <c r="AO13" s="5"/>
      <c r="AP13" s="6"/>
      <c r="AQ13" s="7"/>
      <c r="AR13" s="7"/>
      <c r="AS13" s="7"/>
      <c r="AT13" s="7"/>
      <c r="AU13" s="173" t="s">
        <v>278</v>
      </c>
      <c r="AV13" s="174"/>
      <c r="AW13" s="174"/>
      <c r="AX13" s="174"/>
      <c r="AY13" s="174"/>
      <c r="AZ13" s="175"/>
      <c r="BA13" s="173" t="s">
        <v>295</v>
      </c>
      <c r="BB13" s="174"/>
      <c r="BC13" s="174"/>
      <c r="BD13" s="174"/>
      <c r="BE13" s="174"/>
      <c r="BF13" s="175"/>
      <c r="BG13" s="4"/>
      <c r="BH13" s="1"/>
      <c r="BJ13" s="10"/>
      <c r="BK13" s="202"/>
      <c r="BL13" s="197"/>
      <c r="BM13" s="197"/>
      <c r="BN13" s="195"/>
      <c r="BO13" s="195"/>
      <c r="BP13" s="195"/>
      <c r="BQ13" s="195"/>
    </row>
    <row r="14" spans="1:76" ht="27" customHeight="1">
      <c r="A14" s="165"/>
      <c r="B14" s="169"/>
      <c r="C14" s="169"/>
      <c r="D14" s="169"/>
      <c r="E14" s="169"/>
      <c r="F14" s="166"/>
      <c r="G14" s="167"/>
      <c r="H14" s="167"/>
      <c r="I14" s="167"/>
      <c r="J14" s="166"/>
      <c r="K14" s="167"/>
      <c r="L14" s="167"/>
      <c r="M14" s="167"/>
      <c r="N14" s="167"/>
      <c r="O14" s="168"/>
      <c r="P14" s="198"/>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200"/>
      <c r="AO14" s="5"/>
      <c r="AP14" s="7"/>
      <c r="AQ14" s="7"/>
      <c r="AR14" s="7"/>
      <c r="AS14" s="7"/>
      <c r="AT14" s="9"/>
      <c r="AU14" s="182" t="s">
        <v>281</v>
      </c>
      <c r="AV14" s="183"/>
      <c r="AW14" s="183"/>
      <c r="AX14" s="183"/>
      <c r="AY14" s="183"/>
      <c r="AZ14" s="184"/>
      <c r="BA14" s="182" t="s">
        <v>302</v>
      </c>
      <c r="BB14" s="183"/>
      <c r="BC14" s="183"/>
      <c r="BD14" s="183"/>
      <c r="BE14" s="183"/>
      <c r="BF14" s="184"/>
      <c r="BG14" s="4"/>
      <c r="BH14" s="1"/>
      <c r="BJ14" s="10"/>
      <c r="BK14" s="202"/>
      <c r="BL14" s="197"/>
      <c r="BM14" s="197"/>
      <c r="BN14" s="195"/>
      <c r="BO14" s="195"/>
      <c r="BP14" s="195"/>
      <c r="BQ14" s="195"/>
    </row>
    <row r="15" spans="1:76" ht="27" customHeight="1">
      <c r="A15" s="165"/>
      <c r="B15" s="169"/>
      <c r="C15" s="169"/>
      <c r="D15" s="169"/>
      <c r="E15" s="169"/>
      <c r="F15" s="153"/>
      <c r="G15" s="154"/>
      <c r="H15" s="154"/>
      <c r="I15" s="154"/>
      <c r="J15" s="153"/>
      <c r="K15" s="154"/>
      <c r="L15" s="154"/>
      <c r="M15" s="154"/>
      <c r="N15" s="154"/>
      <c r="O15" s="155"/>
      <c r="P15" s="156"/>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8"/>
      <c r="AO15" s="5"/>
      <c r="AP15" s="176" t="s">
        <v>303</v>
      </c>
      <c r="AQ15" s="177"/>
      <c r="AR15" s="177"/>
      <c r="AS15" s="177"/>
      <c r="AT15" s="178"/>
      <c r="AU15" s="136"/>
      <c r="AV15" s="137"/>
      <c r="AW15" s="137"/>
      <c r="AX15" s="137"/>
      <c r="AY15" s="137"/>
      <c r="AZ15" s="138"/>
      <c r="BA15" s="136"/>
      <c r="BB15" s="137"/>
      <c r="BC15" s="137"/>
      <c r="BD15" s="137"/>
      <c r="BE15" s="137"/>
      <c r="BF15" s="138"/>
      <c r="BG15" s="5"/>
      <c r="BJ15" s="10"/>
      <c r="BK15" s="202"/>
      <c r="BL15" s="197"/>
      <c r="BM15" s="197"/>
      <c r="BN15" s="195"/>
      <c r="BO15" s="195"/>
      <c r="BP15" s="195"/>
      <c r="BQ15" s="195"/>
    </row>
    <row r="16" spans="1:76" ht="27" customHeight="1">
      <c r="A16" s="165"/>
      <c r="B16" s="169"/>
      <c r="C16" s="169"/>
      <c r="D16" s="169"/>
      <c r="E16" s="169"/>
      <c r="F16" s="153"/>
      <c r="G16" s="154"/>
      <c r="H16" s="154"/>
      <c r="I16" s="154"/>
      <c r="J16" s="153"/>
      <c r="K16" s="154"/>
      <c r="L16" s="154"/>
      <c r="M16" s="154"/>
      <c r="N16" s="154"/>
      <c r="O16" s="155"/>
      <c r="P16" s="156"/>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8"/>
      <c r="AO16" s="5"/>
      <c r="AP16" s="179"/>
      <c r="AQ16" s="180"/>
      <c r="AR16" s="180"/>
      <c r="AS16" s="180"/>
      <c r="AT16" s="181"/>
      <c r="AU16" s="139"/>
      <c r="AV16" s="140"/>
      <c r="AW16" s="140"/>
      <c r="AX16" s="140"/>
      <c r="AY16" s="140"/>
      <c r="AZ16" s="141"/>
      <c r="BA16" s="139"/>
      <c r="BB16" s="140"/>
      <c r="BC16" s="140"/>
      <c r="BD16" s="140"/>
      <c r="BE16" s="140"/>
      <c r="BF16" s="141"/>
      <c r="BG16" s="5"/>
      <c r="BJ16" s="10"/>
      <c r="BK16" s="202"/>
      <c r="BL16" s="197"/>
      <c r="BM16" s="197"/>
      <c r="BN16" s="195"/>
      <c r="BO16" s="195"/>
      <c r="BP16" s="195"/>
      <c r="BQ16" s="195"/>
    </row>
    <row r="17" spans="1:69" ht="27" customHeight="1">
      <c r="A17" s="165"/>
      <c r="B17" s="169"/>
      <c r="C17" s="169"/>
      <c r="D17" s="169"/>
      <c r="E17" s="169"/>
      <c r="F17" s="166"/>
      <c r="G17" s="167"/>
      <c r="H17" s="167"/>
      <c r="I17" s="167"/>
      <c r="J17" s="166"/>
      <c r="K17" s="167"/>
      <c r="L17" s="167"/>
      <c r="M17" s="167"/>
      <c r="N17" s="167"/>
      <c r="O17" s="168"/>
      <c r="P17" s="185"/>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7"/>
      <c r="AO17" s="53"/>
      <c r="AP17" s="52"/>
      <c r="AQ17" s="52"/>
      <c r="AR17" s="52"/>
      <c r="AS17" s="52"/>
      <c r="AT17" s="52"/>
      <c r="AU17" s="51"/>
      <c r="AV17" s="51"/>
      <c r="AW17" s="51"/>
      <c r="AX17" s="51"/>
      <c r="AY17" s="51"/>
      <c r="AZ17" s="51"/>
      <c r="BA17" s="51"/>
      <c r="BB17" s="51"/>
      <c r="BC17" s="51"/>
      <c r="BD17" s="51"/>
      <c r="BE17" s="51"/>
      <c r="BF17" s="51"/>
      <c r="BG17" s="54"/>
      <c r="BJ17" s="10"/>
      <c r="BK17" s="202"/>
      <c r="BL17" s="197"/>
      <c r="BM17" s="197"/>
      <c r="BN17" s="195"/>
      <c r="BO17" s="195"/>
      <c r="BP17" s="195"/>
      <c r="BQ17" s="195"/>
    </row>
    <row r="18" spans="1:69" ht="21" customHeight="1">
      <c r="A18" s="11"/>
      <c r="B18" s="53"/>
      <c r="C18" s="53"/>
      <c r="D18" s="53"/>
      <c r="E18" s="53"/>
      <c r="F18" s="12"/>
      <c r="G18" s="12"/>
      <c r="H18" s="12"/>
      <c r="I18" s="12"/>
      <c r="J18" s="12"/>
      <c r="K18" s="12"/>
      <c r="L18" s="12"/>
      <c r="M18" s="12"/>
      <c r="N18" s="12"/>
      <c r="O18" s="12"/>
      <c r="P18" s="13"/>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53"/>
      <c r="AP18" s="53"/>
      <c r="AQ18" s="53"/>
      <c r="AR18" s="53"/>
      <c r="AS18" s="53"/>
      <c r="AT18" s="53"/>
      <c r="AU18" s="53"/>
      <c r="AV18" s="53"/>
      <c r="AW18" s="53"/>
      <c r="AX18" s="53"/>
      <c r="AY18" s="53"/>
      <c r="AZ18" s="53"/>
      <c r="BA18" s="53"/>
      <c r="BB18" s="53"/>
      <c r="BC18" s="53"/>
      <c r="BD18" s="53"/>
      <c r="BE18" s="53"/>
      <c r="BF18" s="53"/>
      <c r="BG18" s="53"/>
      <c r="BN18" s="192"/>
      <c r="BO18" s="192"/>
      <c r="BP18" s="192"/>
      <c r="BQ18" s="192"/>
    </row>
    <row r="19" spans="1:69" ht="21" customHeight="1">
      <c r="A19" s="159" t="s">
        <v>304</v>
      </c>
      <c r="B19" s="161"/>
      <c r="C19" s="159" t="s">
        <v>305</v>
      </c>
      <c r="D19" s="160"/>
      <c r="E19" s="160"/>
      <c r="F19" s="160"/>
      <c r="G19" s="160"/>
      <c r="H19" s="160"/>
      <c r="I19" s="160"/>
      <c r="J19" s="160"/>
      <c r="K19" s="160"/>
      <c r="L19" s="160"/>
      <c r="M19" s="161"/>
      <c r="N19" s="159" t="s">
        <v>306</v>
      </c>
      <c r="O19" s="160"/>
      <c r="P19" s="161"/>
      <c r="Q19" s="159" t="s">
        <v>307</v>
      </c>
      <c r="R19" s="160"/>
      <c r="S19" s="161"/>
      <c r="T19" s="159" t="s">
        <v>308</v>
      </c>
      <c r="U19" s="160"/>
      <c r="V19" s="161"/>
      <c r="W19" s="159" t="s">
        <v>309</v>
      </c>
      <c r="X19" s="160"/>
      <c r="Y19" s="160"/>
      <c r="Z19" s="161"/>
      <c r="AA19" s="159" t="s">
        <v>310</v>
      </c>
      <c r="AB19" s="160"/>
      <c r="AC19" s="161"/>
      <c r="AD19" s="14"/>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N19" s="193"/>
      <c r="BO19" s="193"/>
      <c r="BP19" s="194"/>
      <c r="BQ19" s="194"/>
    </row>
    <row r="20" spans="1:69" ht="38.1" customHeight="1">
      <c r="A20" s="162"/>
      <c r="B20" s="164"/>
      <c r="C20" s="162"/>
      <c r="D20" s="163"/>
      <c r="E20" s="163"/>
      <c r="F20" s="163"/>
      <c r="G20" s="163"/>
      <c r="H20" s="163"/>
      <c r="I20" s="163"/>
      <c r="J20" s="163"/>
      <c r="K20" s="163"/>
      <c r="L20" s="163"/>
      <c r="M20" s="164"/>
      <c r="N20" s="162"/>
      <c r="O20" s="163"/>
      <c r="P20" s="164"/>
      <c r="Q20" s="162"/>
      <c r="R20" s="163"/>
      <c r="S20" s="164"/>
      <c r="T20" s="162"/>
      <c r="U20" s="163"/>
      <c r="V20" s="164"/>
      <c r="W20" s="162"/>
      <c r="X20" s="163"/>
      <c r="Y20" s="163"/>
      <c r="Z20" s="164"/>
      <c r="AA20" s="162"/>
      <c r="AB20" s="163"/>
      <c r="AC20" s="164"/>
      <c r="AD20" s="14"/>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N20" s="195"/>
      <c r="BO20" s="195"/>
      <c r="BP20" s="195"/>
      <c r="BQ20" s="195"/>
    </row>
    <row r="21" spans="1:69" ht="40.15" customHeight="1">
      <c r="A21" s="145">
        <v>1</v>
      </c>
      <c r="B21" s="147"/>
      <c r="C21" s="150" t="s">
        <v>140</v>
      </c>
      <c r="D21" s="151"/>
      <c r="E21" s="151"/>
      <c r="F21" s="151"/>
      <c r="G21" s="151"/>
      <c r="H21" s="151"/>
      <c r="I21" s="151"/>
      <c r="J21" s="151"/>
      <c r="K21" s="151"/>
      <c r="L21" s="151"/>
      <c r="M21" s="152"/>
      <c r="N21" s="145">
        <f>(20-COUNTIF('Pre-sourcing Audit Sheet'!N3:O42,"N/A"))*5</f>
        <v>100</v>
      </c>
      <c r="O21" s="146"/>
      <c r="P21" s="147"/>
      <c r="Q21" s="142">
        <f>'Pre-sourcing Audit Sheet'!L43</f>
        <v>87</v>
      </c>
      <c r="R21" s="146"/>
      <c r="S21" s="147"/>
      <c r="T21" s="142">
        <f>'Pre-sourcing Audit Sheet'!N43</f>
        <v>87</v>
      </c>
      <c r="U21" s="146"/>
      <c r="V21" s="147"/>
      <c r="W21" s="145" t="str">
        <f>IF(BL38&gt;0.75,"G",IF(BL38&gt;0.5,"Y","R"))</f>
        <v>G</v>
      </c>
      <c r="X21" s="146"/>
      <c r="Y21" s="146"/>
      <c r="Z21" s="147"/>
      <c r="AA21" s="145" t="str">
        <f>IF(BM38&gt;0.75,"G",IF(BM38&gt;0.5,"Y","R"))</f>
        <v>G</v>
      </c>
      <c r="AB21" s="146"/>
      <c r="AC21" s="147"/>
      <c r="AD21" s="16"/>
      <c r="AE21" s="15"/>
      <c r="AF21" s="15"/>
      <c r="AG21" s="17"/>
      <c r="AH21" s="17"/>
      <c r="AI21" s="17"/>
      <c r="AJ21" s="17"/>
      <c r="AK21" s="17"/>
      <c r="AL21" s="17"/>
      <c r="AM21" s="17"/>
      <c r="AN21" s="17"/>
      <c r="AO21" s="17"/>
      <c r="AP21" s="17"/>
      <c r="AQ21" s="17"/>
      <c r="AR21" s="15"/>
      <c r="AS21" s="15"/>
      <c r="AT21" s="15"/>
      <c r="AU21" s="15"/>
      <c r="AV21" s="15"/>
      <c r="AW21" s="15"/>
      <c r="AX21" s="15"/>
      <c r="AY21" s="15"/>
      <c r="AZ21" s="15"/>
      <c r="BA21" s="15"/>
      <c r="BB21" s="15"/>
      <c r="BC21" s="15"/>
      <c r="BD21" s="15"/>
      <c r="BE21" s="15"/>
      <c r="BF21" s="15"/>
      <c r="BG21" s="15"/>
      <c r="BN21" s="195"/>
      <c r="BO21" s="195"/>
      <c r="BP21" s="195"/>
      <c r="BQ21" s="195"/>
    </row>
    <row r="22" spans="1:69" ht="40.15" customHeight="1">
      <c r="A22" s="145">
        <v>2</v>
      </c>
      <c r="B22" s="147"/>
      <c r="C22" s="150" t="s">
        <v>162</v>
      </c>
      <c r="D22" s="151"/>
      <c r="E22" s="151"/>
      <c r="F22" s="151"/>
      <c r="G22" s="151"/>
      <c r="H22" s="151"/>
      <c r="I22" s="151"/>
      <c r="J22" s="151"/>
      <c r="K22" s="151"/>
      <c r="L22" s="151"/>
      <c r="M22" s="152"/>
      <c r="N22" s="145">
        <f>(16-COUNTIF('Pre-sourcing Audit Sheet'!N45:O76,"N/A"))*5</f>
        <v>80</v>
      </c>
      <c r="O22" s="146"/>
      <c r="P22" s="147"/>
      <c r="Q22" s="142">
        <f>'Pre-sourcing Audit Sheet'!L77</f>
        <v>80</v>
      </c>
      <c r="R22" s="143"/>
      <c r="S22" s="144"/>
      <c r="T22" s="219">
        <f>'Pre-sourcing Audit Sheet'!N77</f>
        <v>80</v>
      </c>
      <c r="U22" s="219"/>
      <c r="V22" s="219"/>
      <c r="W22" s="145" t="str">
        <f t="shared" ref="W22:W29" si="0">IF(BL39&gt;0.75,"G",IF(BL39&gt;0.5,"Y","R"))</f>
        <v>G</v>
      </c>
      <c r="X22" s="146"/>
      <c r="Y22" s="146"/>
      <c r="Z22" s="147"/>
      <c r="AA22" s="145" t="str">
        <f t="shared" ref="AA22:AA29" si="1">IF(BL39&gt;0.75,"G",IF(BL39&gt;0.5,"Y","R"))</f>
        <v>G</v>
      </c>
      <c r="AB22" s="146"/>
      <c r="AC22" s="147"/>
      <c r="AD22" s="16"/>
      <c r="AE22" s="15"/>
      <c r="AF22" s="15"/>
      <c r="AG22" s="17"/>
      <c r="AH22" s="17"/>
      <c r="AI22" s="17"/>
      <c r="AJ22" s="17"/>
      <c r="AK22" s="17"/>
      <c r="AL22" s="17"/>
      <c r="AM22" s="17"/>
      <c r="AN22" s="17"/>
      <c r="AO22" s="17"/>
      <c r="AP22" s="17"/>
      <c r="AQ22" s="17"/>
      <c r="AR22" s="15"/>
      <c r="AS22" s="15"/>
      <c r="AT22" s="15"/>
      <c r="AU22" s="15"/>
      <c r="AV22" s="15"/>
      <c r="AW22" s="15"/>
      <c r="AX22" s="15"/>
      <c r="AY22" s="15"/>
      <c r="AZ22" s="15"/>
      <c r="BA22" s="15"/>
      <c r="BB22" s="15"/>
      <c r="BC22" s="15"/>
      <c r="BD22" s="15"/>
      <c r="BE22" s="15"/>
      <c r="BF22" s="15"/>
      <c r="BG22" s="15"/>
    </row>
    <row r="23" spans="1:69" ht="40.15" customHeight="1">
      <c r="A23" s="145">
        <v>3</v>
      </c>
      <c r="B23" s="147"/>
      <c r="C23" s="150" t="s">
        <v>179</v>
      </c>
      <c r="D23" s="151"/>
      <c r="E23" s="151"/>
      <c r="F23" s="151"/>
      <c r="G23" s="151"/>
      <c r="H23" s="151"/>
      <c r="I23" s="151"/>
      <c r="J23" s="151"/>
      <c r="K23" s="151"/>
      <c r="L23" s="151"/>
      <c r="M23" s="152"/>
      <c r="N23" s="145">
        <f>(17-COUNTIF('Pre-sourcing Audit Sheet'!N79:O112,"N/A"))*5</f>
        <v>85</v>
      </c>
      <c r="O23" s="146"/>
      <c r="P23" s="147"/>
      <c r="Q23" s="142">
        <f>'Pre-sourcing Audit Sheet'!L113</f>
        <v>85</v>
      </c>
      <c r="R23" s="143"/>
      <c r="S23" s="144"/>
      <c r="T23" s="219">
        <f>'Pre-sourcing Audit Sheet'!N113</f>
        <v>85</v>
      </c>
      <c r="U23" s="219"/>
      <c r="V23" s="219"/>
      <c r="W23" s="145" t="str">
        <f t="shared" si="0"/>
        <v>G</v>
      </c>
      <c r="X23" s="146"/>
      <c r="Y23" s="146"/>
      <c r="Z23" s="147"/>
      <c r="AA23" s="145" t="str">
        <f t="shared" si="1"/>
        <v>G</v>
      </c>
      <c r="AB23" s="146"/>
      <c r="AC23" s="147"/>
      <c r="AD23" s="16"/>
      <c r="AE23" s="15"/>
      <c r="AF23" s="15"/>
      <c r="AG23" s="17"/>
      <c r="AH23" s="17"/>
      <c r="AI23" s="17"/>
      <c r="AJ23" s="17"/>
      <c r="AK23" s="17"/>
      <c r="AL23" s="17"/>
      <c r="AM23" s="17"/>
      <c r="AN23" s="17"/>
      <c r="AO23" s="17"/>
      <c r="AP23" s="17"/>
      <c r="AQ23" s="17"/>
      <c r="AR23" s="15"/>
      <c r="AS23" s="15"/>
      <c r="AT23" s="15"/>
      <c r="AU23" s="15"/>
      <c r="AV23" s="15"/>
      <c r="AW23" s="15"/>
      <c r="AX23" s="15"/>
      <c r="AY23" s="15"/>
      <c r="AZ23" s="15"/>
      <c r="BA23" s="15"/>
      <c r="BB23" s="15"/>
      <c r="BC23" s="15"/>
      <c r="BD23" s="15"/>
      <c r="BE23" s="15"/>
      <c r="BF23" s="15"/>
      <c r="BG23" s="15"/>
    </row>
    <row r="24" spans="1:69" ht="40.15" customHeight="1">
      <c r="A24" s="145">
        <v>4</v>
      </c>
      <c r="B24" s="147"/>
      <c r="C24" s="150" t="s">
        <v>197</v>
      </c>
      <c r="D24" s="151"/>
      <c r="E24" s="151"/>
      <c r="F24" s="151"/>
      <c r="G24" s="151"/>
      <c r="H24" s="151"/>
      <c r="I24" s="151"/>
      <c r="J24" s="151"/>
      <c r="K24" s="151"/>
      <c r="L24" s="151"/>
      <c r="M24" s="152"/>
      <c r="N24" s="145">
        <f>(13-COUNTIF('Pre-sourcing Audit Sheet'!N115:O140,"N/A"))*5</f>
        <v>60</v>
      </c>
      <c r="O24" s="146"/>
      <c r="P24" s="147"/>
      <c r="Q24" s="142">
        <f>'Pre-sourcing Audit Sheet'!L141</f>
        <v>54</v>
      </c>
      <c r="R24" s="143"/>
      <c r="S24" s="144"/>
      <c r="T24" s="219">
        <f>'Pre-sourcing Audit Sheet'!N141</f>
        <v>54</v>
      </c>
      <c r="U24" s="219"/>
      <c r="V24" s="219"/>
      <c r="W24" s="145" t="str">
        <f t="shared" si="0"/>
        <v>G</v>
      </c>
      <c r="X24" s="146"/>
      <c r="Y24" s="146"/>
      <c r="Z24" s="147"/>
      <c r="AA24" s="145" t="str">
        <f t="shared" si="1"/>
        <v>G</v>
      </c>
      <c r="AB24" s="146"/>
      <c r="AC24" s="147"/>
      <c r="AD24" s="16"/>
      <c r="AE24" s="15"/>
      <c r="AF24" s="15"/>
      <c r="AG24" s="17"/>
      <c r="AH24" s="17"/>
      <c r="AI24" s="17"/>
      <c r="AJ24" s="17"/>
      <c r="AK24" s="17"/>
      <c r="AL24" s="17"/>
      <c r="AM24" s="17"/>
      <c r="AN24" s="17"/>
      <c r="AO24" s="17"/>
      <c r="AP24" s="17"/>
      <c r="AQ24" s="17"/>
      <c r="AR24" s="15"/>
      <c r="AS24" s="15"/>
      <c r="AT24" s="15"/>
      <c r="AU24" s="15"/>
      <c r="AV24" s="15"/>
      <c r="AW24" s="15"/>
      <c r="AX24" s="15"/>
      <c r="AY24" s="15"/>
      <c r="AZ24" s="15"/>
      <c r="BA24" s="15"/>
      <c r="BB24" s="15"/>
      <c r="BC24" s="15"/>
      <c r="BD24" s="15"/>
      <c r="BE24" s="15"/>
      <c r="BF24" s="15"/>
      <c r="BG24" s="15"/>
    </row>
    <row r="25" spans="1:69" ht="40.15" customHeight="1">
      <c r="A25" s="145">
        <v>5</v>
      </c>
      <c r="B25" s="147"/>
      <c r="C25" s="150" t="s">
        <v>212</v>
      </c>
      <c r="D25" s="151"/>
      <c r="E25" s="151"/>
      <c r="F25" s="151"/>
      <c r="G25" s="151"/>
      <c r="H25" s="151"/>
      <c r="I25" s="151"/>
      <c r="J25" s="151"/>
      <c r="K25" s="151"/>
      <c r="L25" s="151"/>
      <c r="M25" s="152"/>
      <c r="N25" s="145">
        <f>(16-COUNTIF('Pre-sourcing Audit Sheet'!N143:O174,"N/A"))*5</f>
        <v>80</v>
      </c>
      <c r="O25" s="146"/>
      <c r="P25" s="147"/>
      <c r="Q25" s="142">
        <f>'Pre-sourcing Audit Sheet'!L175</f>
        <v>80</v>
      </c>
      <c r="R25" s="143"/>
      <c r="S25" s="144"/>
      <c r="T25" s="219">
        <f>'Pre-sourcing Audit Sheet'!N175</f>
        <v>80</v>
      </c>
      <c r="U25" s="219"/>
      <c r="V25" s="219"/>
      <c r="W25" s="145" t="str">
        <f t="shared" si="0"/>
        <v>G</v>
      </c>
      <c r="X25" s="146"/>
      <c r="Y25" s="146"/>
      <c r="Z25" s="147"/>
      <c r="AA25" s="145" t="str">
        <f t="shared" si="1"/>
        <v>G</v>
      </c>
      <c r="AB25" s="146"/>
      <c r="AC25" s="147"/>
      <c r="AD25" s="16"/>
      <c r="AE25" s="15"/>
      <c r="AF25" s="15"/>
      <c r="AG25" s="17"/>
      <c r="AH25" s="17"/>
      <c r="AI25" s="17"/>
      <c r="AJ25" s="17"/>
      <c r="AK25" s="17"/>
      <c r="AL25" s="17"/>
      <c r="AM25" s="17"/>
      <c r="AN25" s="17"/>
      <c r="AO25" s="17"/>
      <c r="AP25" s="17"/>
      <c r="AQ25" s="17"/>
      <c r="AR25" s="15"/>
      <c r="AS25" s="15"/>
      <c r="AT25" s="15"/>
      <c r="AU25" s="15"/>
      <c r="AV25" s="15"/>
      <c r="AW25" s="15"/>
      <c r="AX25" s="15"/>
      <c r="AY25" s="15"/>
      <c r="AZ25" s="15"/>
      <c r="BA25" s="15"/>
      <c r="BB25" s="15"/>
      <c r="BC25" s="15"/>
      <c r="BD25" s="15"/>
      <c r="BE25" s="15"/>
      <c r="BF25" s="15"/>
      <c r="BG25" s="15"/>
    </row>
    <row r="26" spans="1:69" ht="40.15" customHeight="1">
      <c r="A26" s="145">
        <v>6</v>
      </c>
      <c r="B26" s="147"/>
      <c r="C26" s="150" t="s">
        <v>229</v>
      </c>
      <c r="D26" s="151"/>
      <c r="E26" s="151"/>
      <c r="F26" s="151"/>
      <c r="G26" s="151"/>
      <c r="H26" s="151"/>
      <c r="I26" s="151"/>
      <c r="J26" s="151"/>
      <c r="K26" s="151"/>
      <c r="L26" s="151"/>
      <c r="M26" s="152"/>
      <c r="N26" s="145">
        <f>(6-COUNTIF('Pre-sourcing Audit Sheet'!N177:O188,"N/A"))*5</f>
        <v>30</v>
      </c>
      <c r="O26" s="146"/>
      <c r="P26" s="147"/>
      <c r="Q26" s="142">
        <f>'Pre-sourcing Audit Sheet'!L189</f>
        <v>30</v>
      </c>
      <c r="R26" s="143"/>
      <c r="S26" s="144"/>
      <c r="T26" s="219">
        <f>'Pre-sourcing Audit Sheet'!N189</f>
        <v>30</v>
      </c>
      <c r="U26" s="219"/>
      <c r="V26" s="219"/>
      <c r="W26" s="145" t="str">
        <f t="shared" si="0"/>
        <v>G</v>
      </c>
      <c r="X26" s="146"/>
      <c r="Y26" s="146"/>
      <c r="Z26" s="147"/>
      <c r="AA26" s="145" t="str">
        <f t="shared" si="1"/>
        <v>G</v>
      </c>
      <c r="AB26" s="146"/>
      <c r="AC26" s="147"/>
      <c r="AD26" s="16"/>
      <c r="AE26" s="15"/>
      <c r="AF26" s="15"/>
      <c r="AG26" s="17"/>
      <c r="AH26" s="17"/>
      <c r="AI26" s="17"/>
      <c r="AJ26" s="17"/>
      <c r="AK26" s="17"/>
      <c r="AL26" s="17"/>
      <c r="AM26" s="17"/>
      <c r="AN26" s="17"/>
      <c r="AO26" s="17"/>
      <c r="AP26" s="17"/>
      <c r="AQ26" s="17"/>
      <c r="AR26" s="15"/>
      <c r="AS26" s="15"/>
      <c r="AT26" s="15"/>
      <c r="AU26" s="15"/>
      <c r="AV26" s="15"/>
      <c r="AW26" s="15"/>
      <c r="AX26" s="15"/>
      <c r="AY26" s="15"/>
      <c r="AZ26" s="15"/>
      <c r="BA26" s="15"/>
      <c r="BB26" s="15"/>
      <c r="BC26" s="15"/>
      <c r="BD26" s="15"/>
      <c r="BE26" s="15"/>
      <c r="BF26" s="15"/>
      <c r="BG26" s="15"/>
    </row>
    <row r="27" spans="1:69" ht="40.15" customHeight="1">
      <c r="A27" s="145">
        <v>7</v>
      </c>
      <c r="B27" s="147"/>
      <c r="C27" s="150" t="s">
        <v>236</v>
      </c>
      <c r="D27" s="151"/>
      <c r="E27" s="151"/>
      <c r="F27" s="151"/>
      <c r="G27" s="151"/>
      <c r="H27" s="151"/>
      <c r="I27" s="151"/>
      <c r="J27" s="151"/>
      <c r="K27" s="151"/>
      <c r="L27" s="151"/>
      <c r="M27" s="152"/>
      <c r="N27" s="145">
        <f>(11-COUNTIF('Pre-sourcing Audit Sheet'!N191:O212,"N/A"))*5</f>
        <v>55</v>
      </c>
      <c r="O27" s="146"/>
      <c r="P27" s="147"/>
      <c r="Q27" s="142">
        <f>'Pre-sourcing Audit Sheet'!L213</f>
        <v>0</v>
      </c>
      <c r="R27" s="143"/>
      <c r="S27" s="144"/>
      <c r="T27" s="219">
        <f>'Pre-sourcing Audit Sheet'!N213</f>
        <v>0</v>
      </c>
      <c r="U27" s="219"/>
      <c r="V27" s="219"/>
      <c r="W27" s="145" t="str">
        <f t="shared" si="0"/>
        <v>R</v>
      </c>
      <c r="X27" s="146"/>
      <c r="Y27" s="146"/>
      <c r="Z27" s="147"/>
      <c r="AA27" s="145" t="str">
        <f t="shared" si="1"/>
        <v>R</v>
      </c>
      <c r="AB27" s="146"/>
      <c r="AC27" s="147"/>
      <c r="AD27" s="16"/>
      <c r="AE27" s="15"/>
      <c r="AF27" s="15"/>
      <c r="AG27" s="17"/>
      <c r="AH27" s="17"/>
      <c r="AI27" s="17"/>
      <c r="AJ27" s="17"/>
      <c r="AK27" s="17"/>
      <c r="AL27" s="17"/>
      <c r="AM27" s="17"/>
      <c r="AN27" s="17"/>
      <c r="AO27" s="17"/>
      <c r="AP27" s="17"/>
      <c r="AQ27" s="17"/>
      <c r="AR27" s="15"/>
      <c r="AS27" s="15"/>
      <c r="AT27" s="15"/>
      <c r="AU27" s="15"/>
      <c r="AV27" s="15"/>
      <c r="AW27" s="15"/>
      <c r="AX27" s="15"/>
      <c r="AY27" s="15"/>
      <c r="AZ27" s="15"/>
      <c r="BA27" s="15"/>
      <c r="BB27" s="15"/>
      <c r="BC27" s="15"/>
      <c r="BD27" s="15"/>
      <c r="BE27" s="15"/>
      <c r="BF27" s="15"/>
      <c r="BG27" s="15"/>
    </row>
    <row r="28" spans="1:69" ht="40.15" customHeight="1">
      <c r="A28" s="145">
        <v>8</v>
      </c>
      <c r="B28" s="147"/>
      <c r="C28" s="150" t="s">
        <v>248</v>
      </c>
      <c r="D28" s="151"/>
      <c r="E28" s="151"/>
      <c r="F28" s="151"/>
      <c r="G28" s="151"/>
      <c r="H28" s="151"/>
      <c r="I28" s="151"/>
      <c r="J28" s="151"/>
      <c r="K28" s="151"/>
      <c r="L28" s="151"/>
      <c r="M28" s="152"/>
      <c r="N28" s="145">
        <f>(16-COUNTIF('Pre-sourcing Audit Sheet'!N215:O246,“N/A”))*5</f>
        <v>80</v>
      </c>
      <c r="O28" s="146"/>
      <c r="P28" s="147"/>
      <c r="Q28" s="142">
        <f>'Pre-sourcing Audit Sheet'!L247</f>
        <v>74</v>
      </c>
      <c r="R28" s="143"/>
      <c r="S28" s="144"/>
      <c r="T28" s="219">
        <f>'Pre-sourcing Audit Sheet'!N247</f>
        <v>74</v>
      </c>
      <c r="U28" s="219"/>
      <c r="V28" s="219"/>
      <c r="W28" s="145" t="str">
        <f t="shared" si="0"/>
        <v>G</v>
      </c>
      <c r="X28" s="146"/>
      <c r="Y28" s="146"/>
      <c r="Z28" s="147"/>
      <c r="AA28" s="145" t="str">
        <f t="shared" si="1"/>
        <v>G</v>
      </c>
      <c r="AB28" s="146"/>
      <c r="AC28" s="147"/>
      <c r="AD28" s="16"/>
      <c r="AE28" s="15"/>
      <c r="AF28" s="15"/>
      <c r="AG28" s="17"/>
      <c r="AH28" s="17"/>
      <c r="AI28" s="17"/>
      <c r="AJ28" s="17"/>
      <c r="AK28" s="17"/>
      <c r="AL28" s="17"/>
      <c r="AM28" s="17"/>
      <c r="AN28" s="17"/>
      <c r="AO28" s="17"/>
      <c r="AP28" s="17"/>
      <c r="AQ28" s="17"/>
      <c r="AR28" s="15"/>
      <c r="AS28" s="15"/>
      <c r="AT28" s="15"/>
      <c r="AU28" s="15"/>
      <c r="AV28" s="15"/>
      <c r="AW28" s="15"/>
      <c r="AX28" s="15"/>
      <c r="AY28" s="15"/>
      <c r="AZ28" s="15"/>
      <c r="BA28" s="15"/>
      <c r="BB28" s="15"/>
      <c r="BC28" s="15"/>
      <c r="BD28" s="15"/>
      <c r="BE28" s="15"/>
      <c r="BF28" s="15"/>
      <c r="BG28" s="15"/>
    </row>
    <row r="29" spans="1:69" ht="40.15" customHeight="1">
      <c r="A29" s="145">
        <v>9</v>
      </c>
      <c r="B29" s="147"/>
      <c r="C29" s="220" t="s">
        <v>265</v>
      </c>
      <c r="D29" s="151"/>
      <c r="E29" s="151"/>
      <c r="F29" s="151"/>
      <c r="G29" s="151"/>
      <c r="H29" s="151"/>
      <c r="I29" s="151"/>
      <c r="J29" s="151"/>
      <c r="K29" s="151"/>
      <c r="L29" s="151"/>
      <c r="M29" s="152"/>
      <c r="N29" s="145">
        <f>(9-COUNTIF('Pre-sourcing Audit Sheet'!N249:O266,"N/A"))*5</f>
        <v>45</v>
      </c>
      <c r="O29" s="146"/>
      <c r="P29" s="147"/>
      <c r="Q29" s="142">
        <f>'Pre-sourcing Audit Sheet'!L267</f>
        <v>45</v>
      </c>
      <c r="R29" s="143"/>
      <c r="S29" s="144"/>
      <c r="T29" s="219">
        <f>'Pre-sourcing Audit Sheet'!N267</f>
        <v>45</v>
      </c>
      <c r="U29" s="219"/>
      <c r="V29" s="219"/>
      <c r="W29" s="145" t="str">
        <f t="shared" si="0"/>
        <v>G</v>
      </c>
      <c r="X29" s="146"/>
      <c r="Y29" s="146"/>
      <c r="Z29" s="147"/>
      <c r="AA29" s="145" t="str">
        <f t="shared" si="1"/>
        <v>G</v>
      </c>
      <c r="AB29" s="146"/>
      <c r="AC29" s="147"/>
      <c r="AD29" s="16"/>
      <c r="AE29" s="15"/>
      <c r="AF29" s="15"/>
      <c r="AG29" s="17"/>
      <c r="AH29" s="17"/>
      <c r="AI29" s="17"/>
      <c r="AJ29" s="17"/>
      <c r="AK29" s="17"/>
      <c r="AL29" s="17"/>
      <c r="AM29" s="17"/>
      <c r="AN29" s="17"/>
      <c r="AO29" s="17"/>
      <c r="AP29" s="17"/>
      <c r="AQ29" s="17"/>
      <c r="AR29" s="15"/>
      <c r="AS29" s="15"/>
      <c r="AT29" s="15"/>
      <c r="AU29" s="15"/>
      <c r="AV29" s="15"/>
      <c r="AW29" s="15"/>
      <c r="AX29" s="15"/>
      <c r="AY29" s="15"/>
      <c r="AZ29" s="15"/>
      <c r="BA29" s="15"/>
      <c r="BB29" s="15"/>
      <c r="BC29" s="15"/>
      <c r="BD29" s="15"/>
      <c r="BE29" s="15"/>
      <c r="BF29" s="15"/>
      <c r="BG29" s="15"/>
    </row>
    <row r="30" spans="1:69" ht="40.15" customHeight="1">
      <c r="A30" s="149"/>
      <c r="B30" s="149"/>
      <c r="C30" s="223"/>
      <c r="D30" s="223"/>
      <c r="E30" s="223"/>
      <c r="F30" s="223"/>
      <c r="G30" s="223"/>
      <c r="H30" s="223"/>
      <c r="I30" s="223"/>
      <c r="J30" s="223"/>
      <c r="K30" s="223"/>
      <c r="L30" s="223"/>
      <c r="M30" s="223"/>
      <c r="N30" s="149"/>
      <c r="O30" s="149"/>
      <c r="P30" s="149"/>
      <c r="Q30" s="149"/>
      <c r="R30" s="149"/>
      <c r="S30" s="149"/>
      <c r="T30" s="149"/>
      <c r="U30" s="149"/>
      <c r="V30" s="149"/>
      <c r="W30" s="149"/>
      <c r="X30" s="149"/>
      <c r="Y30" s="149"/>
      <c r="Z30" s="149"/>
      <c r="AA30" s="149"/>
      <c r="AB30" s="149"/>
      <c r="AC30" s="149"/>
      <c r="AD30" s="16"/>
      <c r="AE30" s="15"/>
      <c r="AF30" s="15"/>
      <c r="AG30" s="17"/>
      <c r="AH30" s="17"/>
      <c r="AI30" s="17"/>
      <c r="AJ30" s="17"/>
      <c r="AK30" s="17"/>
      <c r="AL30" s="17"/>
      <c r="AM30" s="17"/>
      <c r="AN30" s="17"/>
      <c r="AO30" s="17"/>
      <c r="AP30" s="17"/>
      <c r="AQ30" s="17"/>
      <c r="AR30" s="15"/>
      <c r="AS30" s="15"/>
      <c r="AT30" s="15"/>
      <c r="AU30" s="15"/>
      <c r="AV30" s="15"/>
      <c r="AW30" s="15"/>
      <c r="AX30" s="15"/>
      <c r="AY30" s="15"/>
      <c r="AZ30" s="15"/>
      <c r="BA30" s="15"/>
      <c r="BB30" s="15"/>
      <c r="BC30" s="15"/>
      <c r="BD30" s="15"/>
      <c r="BE30" s="15"/>
      <c r="BF30" s="15"/>
      <c r="BG30" s="15"/>
    </row>
    <row r="31" spans="1:69" ht="40.15" customHeight="1">
      <c r="A31" s="148"/>
      <c r="B31" s="148"/>
      <c r="C31" s="222"/>
      <c r="D31" s="222"/>
      <c r="E31" s="222"/>
      <c r="F31" s="222"/>
      <c r="G31" s="222"/>
      <c r="H31" s="222"/>
      <c r="I31" s="222"/>
      <c r="J31" s="222"/>
      <c r="K31" s="222"/>
      <c r="L31" s="222"/>
      <c r="M31" s="222"/>
      <c r="N31" s="148"/>
      <c r="O31" s="148"/>
      <c r="P31" s="148"/>
      <c r="Q31" s="148"/>
      <c r="R31" s="148"/>
      <c r="S31" s="148"/>
      <c r="T31" s="148"/>
      <c r="U31" s="148"/>
      <c r="V31" s="148"/>
      <c r="W31" s="148"/>
      <c r="X31" s="148"/>
      <c r="Y31" s="148"/>
      <c r="Z31" s="148"/>
      <c r="AA31" s="148"/>
      <c r="AB31" s="148"/>
      <c r="AC31" s="148"/>
      <c r="AD31" s="16"/>
      <c r="AE31" s="18" t="s">
        <v>311</v>
      </c>
      <c r="AF31" s="19"/>
      <c r="AG31" s="20"/>
      <c r="AH31" s="20"/>
      <c r="AI31" s="20"/>
      <c r="AJ31" s="20"/>
      <c r="AK31" s="20"/>
      <c r="AL31" s="20"/>
      <c r="AM31" s="20"/>
      <c r="AN31" s="20"/>
      <c r="AO31" s="20"/>
      <c r="AP31" s="20"/>
      <c r="AQ31" s="20"/>
      <c r="AR31" s="19"/>
      <c r="AS31" s="19"/>
      <c r="AT31" s="20"/>
      <c r="AU31" s="21" t="s">
        <v>312</v>
      </c>
      <c r="AV31" s="19"/>
      <c r="AW31" s="19"/>
      <c r="AX31" s="19"/>
      <c r="AY31" s="19"/>
      <c r="AZ31" s="19"/>
      <c r="BA31" s="19"/>
      <c r="BB31" s="19"/>
      <c r="BC31" s="19"/>
      <c r="BD31" s="19"/>
      <c r="BE31" s="19"/>
      <c r="BF31" s="19"/>
      <c r="BG31" s="19"/>
    </row>
    <row r="32" spans="1:69" ht="40.15" customHeight="1">
      <c r="A32" s="133" t="s">
        <v>313</v>
      </c>
      <c r="B32" s="134"/>
      <c r="C32" s="134"/>
      <c r="D32" s="134"/>
      <c r="E32" s="134"/>
      <c r="F32" s="134"/>
      <c r="G32" s="134"/>
      <c r="H32" s="134"/>
      <c r="I32" s="134"/>
      <c r="J32" s="134"/>
      <c r="K32" s="134"/>
      <c r="L32" s="134"/>
      <c r="M32" s="135"/>
      <c r="N32" s="133">
        <f>SUM(N21:P29)</f>
        <v>615</v>
      </c>
      <c r="O32" s="134"/>
      <c r="P32" s="135"/>
      <c r="Q32" s="133">
        <f>SUM(Q21:S29)</f>
        <v>535</v>
      </c>
      <c r="R32" s="134"/>
      <c r="S32" s="135"/>
      <c r="T32" s="224">
        <f>SUM(T21:V29)</f>
        <v>535</v>
      </c>
      <c r="U32" s="225"/>
      <c r="V32" s="226"/>
      <c r="W32" s="133" t="str">
        <f>IF(BL48&gt;0.75,"G",IF(BL48&gt;0.5,"Y","R"))</f>
        <v>G</v>
      </c>
      <c r="X32" s="134"/>
      <c r="Y32" s="134"/>
      <c r="Z32" s="135"/>
      <c r="AA32" s="133" t="str">
        <f>IF(BM48&gt;0.75,"G",IF(BM48&gt;0.5,"Y","R"))</f>
        <v>G</v>
      </c>
      <c r="AB32" s="134"/>
      <c r="AC32" s="135"/>
      <c r="AD32" s="16"/>
      <c r="AE32" s="21" t="s">
        <v>314</v>
      </c>
      <c r="AF32" s="22"/>
      <c r="AG32" s="21"/>
      <c r="AH32" s="21"/>
      <c r="AI32" s="21"/>
      <c r="AJ32" s="21"/>
      <c r="AK32" s="21"/>
      <c r="AL32" s="21"/>
      <c r="AM32" s="21"/>
      <c r="AN32" s="21"/>
      <c r="AO32" s="21"/>
      <c r="AP32" s="21"/>
      <c r="AQ32" s="21"/>
      <c r="AR32" s="22"/>
      <c r="AS32" s="21" t="s">
        <v>315</v>
      </c>
      <c r="AT32" s="5"/>
      <c r="AU32" s="23"/>
      <c r="AV32" s="22"/>
      <c r="AW32" s="22"/>
      <c r="AX32" s="22"/>
      <c r="AY32" s="22"/>
      <c r="AZ32" s="22"/>
      <c r="BA32" s="22"/>
      <c r="BB32" s="22"/>
      <c r="BC32" s="22"/>
      <c r="BD32" s="22"/>
      <c r="BE32" s="22"/>
      <c r="BF32" s="22"/>
      <c r="BG32" s="22"/>
    </row>
    <row r="33" spans="1:66" s="28" customFormat="1" ht="30" customHeight="1">
      <c r="A33" s="221"/>
      <c r="B33" s="221"/>
      <c r="C33" s="221"/>
      <c r="D33" s="221"/>
      <c r="E33" s="24"/>
      <c r="F33" s="24"/>
      <c r="G33" s="24"/>
      <c r="H33" s="24"/>
      <c r="I33" s="25"/>
      <c r="J33" s="24"/>
      <c r="K33" s="24"/>
      <c r="L33" s="24"/>
      <c r="M33" s="24"/>
      <c r="N33" s="24"/>
      <c r="O33" s="24"/>
      <c r="P33" s="26"/>
      <c r="Q33" s="26"/>
      <c r="R33" s="27"/>
      <c r="S33" s="26"/>
      <c r="T33" s="26"/>
      <c r="U33" s="26"/>
      <c r="V33" s="26"/>
      <c r="W33" s="26"/>
      <c r="X33" s="26"/>
      <c r="Y33" s="26"/>
      <c r="Z33" s="26"/>
      <c r="AA33" s="26"/>
      <c r="AB33" s="26"/>
      <c r="AC33" s="26"/>
      <c r="AE33" s="26"/>
      <c r="AF33" s="27"/>
      <c r="AG33" s="26"/>
      <c r="AH33" s="24"/>
      <c r="AI33" s="26"/>
      <c r="AJ33" s="26"/>
      <c r="AL33" s="26"/>
      <c r="AM33" s="26"/>
      <c r="AN33" s="26"/>
      <c r="AO33" s="26"/>
      <c r="AP33" s="26"/>
      <c r="AQ33" s="26"/>
      <c r="AR33" s="26"/>
      <c r="AS33" s="26"/>
      <c r="AT33" s="26"/>
      <c r="AU33" s="26"/>
      <c r="AV33" s="26"/>
      <c r="AW33" s="26"/>
      <c r="AX33" s="26"/>
      <c r="AY33" s="26"/>
      <c r="AZ33" s="26"/>
      <c r="BA33" s="26"/>
      <c r="BB33" s="26"/>
      <c r="BC33" s="29" t="s">
        <v>316</v>
      </c>
      <c r="BD33" s="26" t="s">
        <v>316</v>
      </c>
      <c r="BE33" s="26" t="s">
        <v>316</v>
      </c>
      <c r="BF33" s="26" t="s">
        <v>316</v>
      </c>
      <c r="BG33" s="29" t="s">
        <v>316</v>
      </c>
      <c r="BH33" s="30"/>
      <c r="BI33" s="31"/>
      <c r="BJ33" s="31"/>
      <c r="BK33" s="31"/>
      <c r="BL33" s="31"/>
      <c r="BM33" s="30"/>
      <c r="BN33" s="30"/>
    </row>
    <row r="35" spans="1:66" ht="19.5">
      <c r="BI35" s="172" t="s">
        <v>317</v>
      </c>
      <c r="BJ35" s="172"/>
      <c r="BK35" s="172"/>
      <c r="BL35" s="172"/>
      <c r="BM35" s="172"/>
    </row>
    <row r="36" spans="1:66">
      <c r="BI36" s="170" t="s">
        <v>318</v>
      </c>
      <c r="BJ36" s="170" t="s">
        <v>319</v>
      </c>
      <c r="BK36" s="170" t="s">
        <v>320</v>
      </c>
      <c r="BL36" s="170" t="s">
        <v>321</v>
      </c>
      <c r="BM36" s="170" t="s">
        <v>322</v>
      </c>
    </row>
    <row r="37" spans="1:66">
      <c r="BI37" s="171"/>
      <c r="BJ37" s="171"/>
      <c r="BK37" s="171"/>
      <c r="BL37" s="171"/>
      <c r="BM37" s="171"/>
    </row>
    <row r="38" spans="1:66" ht="20.25">
      <c r="BI38" s="34">
        <v>1</v>
      </c>
      <c r="BJ38" s="34">
        <v>0.75</v>
      </c>
      <c r="BK38" s="34">
        <v>0.5</v>
      </c>
      <c r="BL38" s="34">
        <f t="shared" ref="BL38:BL46" si="2">Q21/N21</f>
        <v>0.87</v>
      </c>
      <c r="BM38" s="34">
        <f t="shared" ref="BM38:BM46" si="3">T21/N21</f>
        <v>0.87</v>
      </c>
    </row>
    <row r="39" spans="1:66" ht="20.25">
      <c r="BI39" s="34">
        <v>1</v>
      </c>
      <c r="BJ39" s="34">
        <v>0.75</v>
      </c>
      <c r="BK39" s="34">
        <v>0.5</v>
      </c>
      <c r="BL39" s="34">
        <f t="shared" si="2"/>
        <v>1</v>
      </c>
      <c r="BM39" s="34">
        <f t="shared" si="3"/>
        <v>1</v>
      </c>
    </row>
    <row r="40" spans="1:66" ht="20.25">
      <c r="BI40" s="34">
        <v>1</v>
      </c>
      <c r="BJ40" s="34">
        <v>0.75</v>
      </c>
      <c r="BK40" s="34">
        <v>0.5</v>
      </c>
      <c r="BL40" s="34">
        <f t="shared" si="2"/>
        <v>1</v>
      </c>
      <c r="BM40" s="34">
        <f t="shared" si="3"/>
        <v>1</v>
      </c>
    </row>
    <row r="41" spans="1:66" ht="20.25">
      <c r="BI41" s="34">
        <v>1</v>
      </c>
      <c r="BJ41" s="34">
        <v>0.75</v>
      </c>
      <c r="BK41" s="34">
        <v>0.5</v>
      </c>
      <c r="BL41" s="34">
        <f t="shared" si="2"/>
        <v>0.9</v>
      </c>
      <c r="BM41" s="34">
        <f t="shared" si="3"/>
        <v>0.9</v>
      </c>
    </row>
    <row r="42" spans="1:66" ht="20.25">
      <c r="BI42" s="34">
        <v>1</v>
      </c>
      <c r="BJ42" s="34">
        <v>0.75</v>
      </c>
      <c r="BK42" s="34">
        <v>0.5</v>
      </c>
      <c r="BL42" s="34">
        <f t="shared" si="2"/>
        <v>1</v>
      </c>
      <c r="BM42" s="34">
        <f t="shared" si="3"/>
        <v>1</v>
      </c>
    </row>
    <row r="43" spans="1:66" ht="20.25">
      <c r="BI43" s="34">
        <v>1</v>
      </c>
      <c r="BJ43" s="34">
        <v>0.75</v>
      </c>
      <c r="BK43" s="34">
        <v>0.5</v>
      </c>
      <c r="BL43" s="34">
        <f t="shared" si="2"/>
        <v>1</v>
      </c>
      <c r="BM43" s="34">
        <f t="shared" si="3"/>
        <v>1</v>
      </c>
    </row>
    <row r="44" spans="1:66" ht="20.25">
      <c r="BI44" s="34">
        <v>1</v>
      </c>
      <c r="BJ44" s="34">
        <v>0.75</v>
      </c>
      <c r="BK44" s="34">
        <v>0.5</v>
      </c>
      <c r="BL44" s="34">
        <f t="shared" si="2"/>
        <v>0</v>
      </c>
      <c r="BM44" s="34">
        <f t="shared" si="3"/>
        <v>0</v>
      </c>
    </row>
    <row r="45" spans="1:66" ht="20.25">
      <c r="BI45" s="34">
        <v>1</v>
      </c>
      <c r="BJ45" s="34">
        <v>0.75</v>
      </c>
      <c r="BK45" s="34">
        <v>0.5</v>
      </c>
      <c r="BL45" s="34">
        <f t="shared" si="2"/>
        <v>0.92500000000000004</v>
      </c>
      <c r="BM45" s="34">
        <f t="shared" si="3"/>
        <v>0.92500000000000004</v>
      </c>
    </row>
    <row r="46" spans="1:66" ht="20.25">
      <c r="BI46" s="34">
        <v>1</v>
      </c>
      <c r="BJ46" s="34">
        <v>0.75</v>
      </c>
      <c r="BK46" s="34">
        <v>0.5</v>
      </c>
      <c r="BL46" s="34">
        <f t="shared" si="2"/>
        <v>1</v>
      </c>
      <c r="BM46" s="34">
        <f t="shared" si="3"/>
        <v>1</v>
      </c>
    </row>
    <row r="47" spans="1:66" ht="20.25">
      <c r="BI47" s="35"/>
      <c r="BJ47" s="35"/>
      <c r="BK47" s="35"/>
      <c r="BL47" s="35"/>
      <c r="BM47" s="36"/>
    </row>
    <row r="48" spans="1:66" ht="25.5">
      <c r="BI48" s="34">
        <v>1</v>
      </c>
      <c r="BJ48" s="34">
        <v>0.75</v>
      </c>
      <c r="BK48" s="34">
        <v>0.5</v>
      </c>
      <c r="BL48" s="37">
        <f>Q32/N32</f>
        <v>0.86991869918699183</v>
      </c>
      <c r="BM48" s="37">
        <f>T32/N32</f>
        <v>0.86991869918699183</v>
      </c>
    </row>
  </sheetData>
  <sheetProtection algorithmName="SHA-512" hashValue="9o0uO9G8aPZsHzgrcfe+A1bMV397BTUCcjf4VIJiW3jdLYxmeozRj4XnuYXH5ftsOkqjbQ/07RukNfmUmbB91w==" saltValue="/YWVk2XA9QPs+nUBmYDNrA==" spinCount="100000" sheet="1" objects="1" scenarios="1"/>
  <protectedRanges>
    <protectedRange password="A7DF" sqref="A16:S29 T16:AC20 W21:AC29" name="Range1"/>
  </protectedRanges>
  <mergeCells count="184">
    <mergeCell ref="W32:Z32"/>
    <mergeCell ref="Q29:S29"/>
    <mergeCell ref="N29:P29"/>
    <mergeCell ref="AA29:AC29"/>
    <mergeCell ref="W29:Z29"/>
    <mergeCell ref="Q28:S28"/>
    <mergeCell ref="BH5:BR5"/>
    <mergeCell ref="BH6:BQ6"/>
    <mergeCell ref="BH7:BQ7"/>
    <mergeCell ref="BH8:BQ8"/>
    <mergeCell ref="F5:AN5"/>
    <mergeCell ref="P6:AN7"/>
    <mergeCell ref="T21:V21"/>
    <mergeCell ref="T22:V22"/>
    <mergeCell ref="T23:V23"/>
    <mergeCell ref="F12:I12"/>
    <mergeCell ref="J10:O10"/>
    <mergeCell ref="P10:AN10"/>
    <mergeCell ref="P13:AN13"/>
    <mergeCell ref="P8:T8"/>
    <mergeCell ref="P11:AN11"/>
    <mergeCell ref="P12:AN12"/>
    <mergeCell ref="AY7:BB8"/>
    <mergeCell ref="AP7:AT8"/>
    <mergeCell ref="BC11:BF12"/>
    <mergeCell ref="AU6:AX6"/>
    <mergeCell ref="AY6:BB6"/>
    <mergeCell ref="BC6:BF6"/>
    <mergeCell ref="A33:D33"/>
    <mergeCell ref="N19:P20"/>
    <mergeCell ref="AA19:AC20"/>
    <mergeCell ref="T19:V20"/>
    <mergeCell ref="Q19:S20"/>
    <mergeCell ref="W19:Z20"/>
    <mergeCell ref="N21:P21"/>
    <mergeCell ref="Q21:S21"/>
    <mergeCell ref="AA22:AC22"/>
    <mergeCell ref="C31:M31"/>
    <mergeCell ref="Q31:S31"/>
    <mergeCell ref="N31:P31"/>
    <mergeCell ref="T31:V31"/>
    <mergeCell ref="C30:M30"/>
    <mergeCell ref="Q30:S30"/>
    <mergeCell ref="Q23:S23"/>
    <mergeCell ref="T29:V29"/>
    <mergeCell ref="T32:V32"/>
    <mergeCell ref="N30:P30"/>
    <mergeCell ref="W26:Z26"/>
    <mergeCell ref="A25:B25"/>
    <mergeCell ref="A26:B26"/>
    <mergeCell ref="A27:B27"/>
    <mergeCell ref="A21:B21"/>
    <mergeCell ref="C29:M29"/>
    <mergeCell ref="C28:M28"/>
    <mergeCell ref="C24:M24"/>
    <mergeCell ref="N24:P24"/>
    <mergeCell ref="A22:B22"/>
    <mergeCell ref="A23:B23"/>
    <mergeCell ref="T30:V30"/>
    <mergeCell ref="Q27:S27"/>
    <mergeCell ref="AA24:AC24"/>
    <mergeCell ref="N27:P27"/>
    <mergeCell ref="N26:P26"/>
    <mergeCell ref="W22:Z22"/>
    <mergeCell ref="T24:V24"/>
    <mergeCell ref="T25:V25"/>
    <mergeCell ref="T26:V26"/>
    <mergeCell ref="T27:V27"/>
    <mergeCell ref="T28:V28"/>
    <mergeCell ref="AA23:AC23"/>
    <mergeCell ref="AU5:BF5"/>
    <mergeCell ref="AU9:BF9"/>
    <mergeCell ref="AU10:AX10"/>
    <mergeCell ref="AY10:BB10"/>
    <mergeCell ref="BC10:BF10"/>
    <mergeCell ref="A5:A12"/>
    <mergeCell ref="B5:E5"/>
    <mergeCell ref="B6:E6"/>
    <mergeCell ref="F6:O6"/>
    <mergeCell ref="B7:E7"/>
    <mergeCell ref="J11:O11"/>
    <mergeCell ref="J12:O12"/>
    <mergeCell ref="F7:O7"/>
    <mergeCell ref="B8:E12"/>
    <mergeCell ref="F11:I11"/>
    <mergeCell ref="F9:I9"/>
    <mergeCell ref="F8:I8"/>
    <mergeCell ref="J8:O8"/>
    <mergeCell ref="F10:I10"/>
    <mergeCell ref="J9:O9"/>
    <mergeCell ref="AP11:AT12"/>
    <mergeCell ref="U8:AN8"/>
    <mergeCell ref="BC7:BF8"/>
    <mergeCell ref="AU7:AX8"/>
    <mergeCell ref="AU13:AZ13"/>
    <mergeCell ref="P9:AN9"/>
    <mergeCell ref="BL9:BQ9"/>
    <mergeCell ref="AA21:AC21"/>
    <mergeCell ref="BN18:BQ18"/>
    <mergeCell ref="BN19:BO19"/>
    <mergeCell ref="BP19:BQ19"/>
    <mergeCell ref="BP10:BQ10"/>
    <mergeCell ref="BP14:BQ17"/>
    <mergeCell ref="BN14:BO17"/>
    <mergeCell ref="BL10:BM10"/>
    <mergeCell ref="BN10:BO10"/>
    <mergeCell ref="BL11:BM13"/>
    <mergeCell ref="BL14:BM17"/>
    <mergeCell ref="BN11:BO13"/>
    <mergeCell ref="P14:AN14"/>
    <mergeCell ref="W21:Z21"/>
    <mergeCell ref="AU11:AX12"/>
    <mergeCell ref="AY11:BB12"/>
    <mergeCell ref="BN20:BO21"/>
    <mergeCell ref="BP20:BQ21"/>
    <mergeCell ref="BK11:BK13"/>
    <mergeCell ref="BK14:BK17"/>
    <mergeCell ref="BP11:BQ13"/>
    <mergeCell ref="BI36:BI37"/>
    <mergeCell ref="BJ36:BJ37"/>
    <mergeCell ref="BL36:BL37"/>
    <mergeCell ref="BK36:BK37"/>
    <mergeCell ref="BM36:BM37"/>
    <mergeCell ref="BI35:BM35"/>
    <mergeCell ref="BA13:BF13"/>
    <mergeCell ref="AP15:AT16"/>
    <mergeCell ref="P16:AN16"/>
    <mergeCell ref="BA14:BF14"/>
    <mergeCell ref="P17:AN17"/>
    <mergeCell ref="BA15:BF16"/>
    <mergeCell ref="AU14:AZ14"/>
    <mergeCell ref="AA25:AC25"/>
    <mergeCell ref="W25:Z25"/>
    <mergeCell ref="Q22:S22"/>
    <mergeCell ref="N32:P32"/>
    <mergeCell ref="Q32:S32"/>
    <mergeCell ref="AA32:AC32"/>
    <mergeCell ref="AA27:AC27"/>
    <mergeCell ref="AA28:AC28"/>
    <mergeCell ref="Q24:S24"/>
    <mergeCell ref="N28:P28"/>
    <mergeCell ref="N25:P25"/>
    <mergeCell ref="C19:M20"/>
    <mergeCell ref="C21:M21"/>
    <mergeCell ref="C22:M22"/>
    <mergeCell ref="C23:M23"/>
    <mergeCell ref="A19:B20"/>
    <mergeCell ref="A13:A17"/>
    <mergeCell ref="F17:I17"/>
    <mergeCell ref="J17:O17"/>
    <mergeCell ref="B13:E17"/>
    <mergeCell ref="F16:I16"/>
    <mergeCell ref="F13:I13"/>
    <mergeCell ref="F14:I14"/>
    <mergeCell ref="J14:O14"/>
    <mergeCell ref="J16:O16"/>
    <mergeCell ref="F15:I15"/>
    <mergeCell ref="J13:O13"/>
    <mergeCell ref="N23:P23"/>
    <mergeCell ref="N22:P22"/>
    <mergeCell ref="A1:BR4"/>
    <mergeCell ref="A32:M32"/>
    <mergeCell ref="AU15:AZ16"/>
    <mergeCell ref="Q25:S25"/>
    <mergeCell ref="Q26:S26"/>
    <mergeCell ref="W27:Z27"/>
    <mergeCell ref="W31:Z31"/>
    <mergeCell ref="W30:Z30"/>
    <mergeCell ref="C25:M25"/>
    <mergeCell ref="C26:M26"/>
    <mergeCell ref="C27:M27"/>
    <mergeCell ref="J15:O15"/>
    <mergeCell ref="P15:AN15"/>
    <mergeCell ref="A28:B28"/>
    <mergeCell ref="A29:B29"/>
    <mergeCell ref="A30:B30"/>
    <mergeCell ref="A31:B31"/>
    <mergeCell ref="A24:B24"/>
    <mergeCell ref="AA31:AC31"/>
    <mergeCell ref="AA30:AC30"/>
    <mergeCell ref="W28:Z28"/>
    <mergeCell ref="W23:Z23"/>
    <mergeCell ref="W24:Z24"/>
    <mergeCell ref="AA26:AC26"/>
  </mergeCells>
  <phoneticPr fontId="0" type="noConversion"/>
  <conditionalFormatting sqref="T30:V31 AA32:AC32 AA21:AA24 AB23:AC24 AA25:AC29">
    <cfRule type="cellIs" dxfId="8" priority="7" stopIfTrue="1" operator="equal">
      <formula>"R"</formula>
    </cfRule>
    <cfRule type="cellIs" dxfId="7" priority="8" stopIfTrue="1" operator="equal">
      <formula>"Y"</formula>
    </cfRule>
    <cfRule type="cellIs" dxfId="6" priority="9" stopIfTrue="1" operator="equal">
      <formula>"G"</formula>
    </cfRule>
  </conditionalFormatting>
  <conditionalFormatting sqref="W21:W29">
    <cfRule type="cellIs" dxfId="5" priority="4" stopIfTrue="1" operator="equal">
      <formula>"R"</formula>
    </cfRule>
    <cfRule type="cellIs" dxfId="4" priority="5" stopIfTrue="1" operator="equal">
      <formula>"Y"</formula>
    </cfRule>
    <cfRule type="cellIs" dxfId="3" priority="6" stopIfTrue="1" operator="equal">
      <formula>"G"</formula>
    </cfRule>
  </conditionalFormatting>
  <conditionalFormatting sqref="W32">
    <cfRule type="cellIs" dxfId="2" priority="1" stopIfTrue="1" operator="equal">
      <formula>"R"</formula>
    </cfRule>
    <cfRule type="cellIs" dxfId="1" priority="2" stopIfTrue="1" operator="equal">
      <formula>"Y"</formula>
    </cfRule>
    <cfRule type="cellIs" dxfId="0" priority="3" stopIfTrue="1" operator="equal">
      <formula>"G"</formula>
    </cfRule>
  </conditionalFormatting>
  <printOptions horizontalCentered="1" verticalCentered="1"/>
  <pageMargins left="0" right="0" top="0.19685039370078741" bottom="0.19685039370078741" header="0.11811023622047245" footer="0.11811023622047245"/>
  <pageSetup paperSize="9" scale="43" orientation="landscape" r:id="rId1"/>
  <headerFooter alignWithMargins="0"/>
  <ignoredErrors>
    <ignoredError sqref="Q32"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CCD0-112A-4AFF-8879-BDC1B3919A7F}">
  <dimension ref="A1:G11"/>
  <sheetViews>
    <sheetView tabSelected="1" workbookViewId="0">
      <selection activeCell="G22" sqref="G22"/>
    </sheetView>
  </sheetViews>
  <sheetFormatPr defaultRowHeight="13.5"/>
  <cols>
    <col min="2" max="2" width="18.5" customWidth="1"/>
    <col min="6" max="6" width="9.875" customWidth="1"/>
    <col min="7" max="7" width="11.75" bestFit="1" customWidth="1"/>
  </cols>
  <sheetData>
    <row r="1" spans="1:7">
      <c r="A1" s="58" t="s">
        <v>331</v>
      </c>
      <c r="C1" s="58" t="s">
        <v>327</v>
      </c>
    </row>
    <row r="2" spans="1:7" ht="14.25">
      <c r="A2" t="s">
        <v>323</v>
      </c>
      <c r="B2" t="s">
        <v>324</v>
      </c>
      <c r="C2" t="s">
        <v>325</v>
      </c>
      <c r="F2" s="62" t="s">
        <v>345</v>
      </c>
      <c r="G2" s="59"/>
    </row>
    <row r="3" spans="1:7" ht="14.25">
      <c r="A3" s="56" t="s">
        <v>328</v>
      </c>
      <c r="B3" t="s">
        <v>326</v>
      </c>
      <c r="C3" s="55">
        <v>43983</v>
      </c>
      <c r="F3" s="62" t="s">
        <v>332</v>
      </c>
      <c r="G3" s="59"/>
    </row>
    <row r="4" spans="1:7" ht="14.25">
      <c r="A4" s="56" t="s">
        <v>329</v>
      </c>
      <c r="B4" t="s">
        <v>330</v>
      </c>
      <c r="C4" s="57">
        <v>44217</v>
      </c>
      <c r="F4" s="59"/>
      <c r="G4" s="59"/>
    </row>
    <row r="5" spans="1:7" ht="14.25">
      <c r="F5" s="61" t="s">
        <v>333</v>
      </c>
      <c r="G5" s="61" t="s">
        <v>334</v>
      </c>
    </row>
    <row r="6" spans="1:7" ht="14.25">
      <c r="F6" s="60" t="s">
        <v>335</v>
      </c>
      <c r="G6" s="61" t="s">
        <v>341</v>
      </c>
    </row>
    <row r="7" spans="1:7" ht="14.25">
      <c r="F7" s="60" t="s">
        <v>336</v>
      </c>
      <c r="G7" s="60" t="s">
        <v>342</v>
      </c>
    </row>
    <row r="8" spans="1:7" ht="14.25">
      <c r="F8" s="60" t="s">
        <v>337</v>
      </c>
      <c r="G8" s="60" t="s">
        <v>342</v>
      </c>
    </row>
    <row r="9" spans="1:7" ht="14.25">
      <c r="F9" s="60" t="s">
        <v>338</v>
      </c>
      <c r="G9" s="60" t="s">
        <v>343</v>
      </c>
    </row>
    <row r="10" spans="1:7" ht="14.25">
      <c r="F10" s="60" t="s">
        <v>339</v>
      </c>
      <c r="G10" s="60" t="s">
        <v>344</v>
      </c>
    </row>
    <row r="11" spans="1:7" ht="14.25">
      <c r="F11" s="60" t="s">
        <v>340</v>
      </c>
      <c r="G11" s="60" t="s">
        <v>344</v>
      </c>
    </row>
  </sheetData>
  <phoneticPr fontId="7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0CC4CE37B411418258941788238206" ma:contentTypeVersion="4" ma:contentTypeDescription="Create a new document." ma:contentTypeScope="" ma:versionID="365f21c5fdd4d79e8ae82da9fa4d6d86">
  <xsd:schema xmlns:xsd="http://www.w3.org/2001/XMLSchema" xmlns:xs="http://www.w3.org/2001/XMLSchema" xmlns:p="http://schemas.microsoft.com/office/2006/metadata/properties" xmlns:ns2="f5c5f585-a723-41c0-9a23-68fa522c8efb" targetNamespace="http://schemas.microsoft.com/office/2006/metadata/properties" ma:root="true" ma:fieldsID="6502006d880df573f9ba5392d2132b34" ns2:_="">
    <xsd:import namespace="f5c5f585-a723-41c0-9a23-68fa522c8e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c5f585-a723-41c0-9a23-68fa522c8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A317F9-A723-4513-ACF1-BCDEBA3CB0F3}">
  <ds:schemaRefs>
    <ds:schemaRef ds:uri="http://schemas.microsoft.com/office/2006/metadata/properties"/>
    <ds:schemaRef ds:uri="http://schemas.microsoft.com/office/infopath/2007/PartnerControls"/>
    <ds:schemaRef ds:uri="d2e64bf4-3b6d-43cf-ab7e-0c19a5263b97"/>
    <ds:schemaRef ds:uri="573c5a7c-482a-4814-a6fb-c3a8510e0047"/>
    <ds:schemaRef ds:uri="13f02e3f-a8bd-4888-b206-71ea58edf655"/>
    <ds:schemaRef ds:uri="5dc32620-c4c3-45f1-b8e8-ce2bbb443380"/>
  </ds:schemaRefs>
</ds:datastoreItem>
</file>

<file path=customXml/itemProps2.xml><?xml version="1.0" encoding="utf-8"?>
<ds:datastoreItem xmlns:ds="http://schemas.openxmlformats.org/officeDocument/2006/customXml" ds:itemID="{369815FC-A3B0-4936-A73E-02AC394A507C}"/>
</file>

<file path=customXml/itemProps3.xml><?xml version="1.0" encoding="utf-8"?>
<ds:datastoreItem xmlns:ds="http://schemas.openxmlformats.org/officeDocument/2006/customXml" ds:itemID="{7E875A61-9A0F-42AE-99D8-693B4E830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Removed</vt:lpstr>
      <vt:lpstr>Pre-sourcing Audit Sheet</vt:lpstr>
      <vt:lpstr>Pre-sourcing Overall Score</vt:lpstr>
      <vt:lpstr>Sheet1</vt:lpstr>
      <vt:lpstr>'Pre-sourcing Overall Score'!Print_Area</vt:lpstr>
    </vt:vector>
  </TitlesOfParts>
  <Manager/>
  <Company>UYT.Ltd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L.Collier</dc:creator>
  <cp:keywords/>
  <dc:description/>
  <cp:lastModifiedBy>Boardman, Mark</cp:lastModifiedBy>
  <cp:revision/>
  <dcterms:created xsi:type="dcterms:W3CDTF">1999-01-25T05:36:03Z</dcterms:created>
  <dcterms:modified xsi:type="dcterms:W3CDTF">2021-02-04T12:24:59Z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0x010100AB0CC4CE37B411418258941788238206</vt:lpwstr>
  </property>
</Properties>
</file>